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AP\"/>
    </mc:Choice>
  </mc:AlternateContent>
  <bookViews>
    <workbookView xWindow="0" yWindow="2400" windowWidth="15360" windowHeight="7740" tabRatio="763"/>
  </bookViews>
  <sheets>
    <sheet name="Lang Spreadsheet-MASTER" sheetId="43" r:id="rId1"/>
  </sheets>
  <definedNames>
    <definedName name="_xlnm._FilterDatabase" localSheetId="0" hidden="1">'Lang Spreadsheet-MASTER'!$A$6:$K$6</definedName>
    <definedName name="_xlnm.Print_Area" localSheetId="0">'Lang Spreadsheet-MASTER'!$A$1:$H$118</definedName>
  </definedNames>
  <calcPr calcId="152511"/>
</workbook>
</file>

<file path=xl/calcChain.xml><?xml version="1.0" encoding="utf-8"?>
<calcChain xmlns="http://schemas.openxmlformats.org/spreadsheetml/2006/main">
  <c r="H94" i="43" l="1"/>
  <c r="I94" i="43" s="1"/>
  <c r="H95" i="43"/>
  <c r="I95" i="43" s="1"/>
  <c r="H96" i="43"/>
  <c r="I96" i="43" s="1"/>
  <c r="H97" i="43"/>
  <c r="I97" i="43" s="1"/>
  <c r="H98" i="43"/>
  <c r="I98" i="43" s="1"/>
  <c r="H99" i="43"/>
  <c r="I99" i="43" s="1"/>
  <c r="H100" i="43"/>
  <c r="I100" i="43" s="1"/>
  <c r="H101" i="43"/>
  <c r="I101" i="43" s="1"/>
  <c r="H102" i="43"/>
  <c r="I102" i="43" s="1"/>
  <c r="H103" i="43"/>
  <c r="I103" i="43" s="1"/>
  <c r="H104" i="43"/>
  <c r="I104" i="43" s="1"/>
  <c r="H105" i="43"/>
  <c r="I105" i="43" s="1"/>
  <c r="I58" i="43" l="1"/>
  <c r="I59" i="43"/>
  <c r="I60" i="43"/>
  <c r="I61" i="43"/>
  <c r="I62" i="43"/>
  <c r="I63" i="43"/>
  <c r="I64" i="43"/>
  <c r="I65" i="43"/>
  <c r="I66" i="43"/>
  <c r="I67" i="43"/>
  <c r="I68" i="43"/>
  <c r="I69" i="43"/>
  <c r="I70" i="43"/>
  <c r="I71" i="43"/>
  <c r="I72" i="43"/>
  <c r="I73" i="43"/>
  <c r="I74" i="43"/>
  <c r="I75" i="43"/>
  <c r="I76" i="43"/>
  <c r="I77" i="43"/>
  <c r="I78" i="43"/>
  <c r="I79" i="43"/>
  <c r="I80" i="43"/>
  <c r="I81" i="43"/>
  <c r="I82" i="43"/>
  <c r="I83" i="43"/>
  <c r="I84" i="43"/>
  <c r="I85" i="43"/>
  <c r="I86" i="43"/>
  <c r="I87" i="43"/>
  <c r="I88" i="43"/>
  <c r="I89" i="43"/>
  <c r="I90" i="43"/>
  <c r="I91" i="43"/>
  <c r="I92" i="43"/>
  <c r="I93" i="43"/>
  <c r="I106" i="43"/>
  <c r="I107" i="43"/>
  <c r="I108" i="43"/>
  <c r="I109" i="43"/>
  <c r="I110" i="43"/>
  <c r="I111" i="43"/>
  <c r="I112" i="43"/>
  <c r="I113" i="43"/>
  <c r="I114" i="43"/>
  <c r="I115" i="43"/>
  <c r="I116" i="43"/>
  <c r="H18" i="43" l="1"/>
  <c r="I18" i="43" s="1"/>
  <c r="H19" i="43"/>
  <c r="I19" i="43" s="1"/>
  <c r="H20" i="43"/>
  <c r="I20" i="43" s="1"/>
  <c r="H21" i="43"/>
  <c r="I21" i="43" s="1"/>
  <c r="H22" i="43"/>
  <c r="I22" i="43" s="1"/>
  <c r="H23" i="43"/>
  <c r="I23" i="43" s="1"/>
  <c r="H24" i="43"/>
  <c r="I24" i="43" s="1"/>
  <c r="H25" i="43"/>
  <c r="I25" i="43" s="1"/>
  <c r="H26" i="43"/>
  <c r="I26" i="43" s="1"/>
  <c r="H27" i="43"/>
  <c r="I27" i="43" s="1"/>
  <c r="H28" i="43"/>
  <c r="I28" i="43" s="1"/>
  <c r="H29" i="43"/>
  <c r="I29" i="43" s="1"/>
  <c r="H30" i="43"/>
  <c r="I30" i="43" s="1"/>
  <c r="H31" i="43"/>
  <c r="I31" i="43" s="1"/>
  <c r="H32" i="43"/>
  <c r="I32" i="43" s="1"/>
  <c r="H33" i="43"/>
  <c r="I33" i="43" s="1"/>
  <c r="H34" i="43"/>
  <c r="I34" i="43" s="1"/>
  <c r="H35" i="43"/>
  <c r="I35" i="43" s="1"/>
  <c r="H36" i="43"/>
  <c r="I36" i="43" s="1"/>
  <c r="H37" i="43"/>
  <c r="I37" i="43" s="1"/>
  <c r="H38" i="43"/>
  <c r="I38" i="43" s="1"/>
  <c r="H39" i="43"/>
  <c r="I39" i="43" s="1"/>
  <c r="H40" i="43"/>
  <c r="I40" i="43" s="1"/>
  <c r="H41" i="43"/>
  <c r="I41" i="43" s="1"/>
  <c r="H42" i="43"/>
  <c r="I42" i="43" s="1"/>
  <c r="H43" i="43"/>
  <c r="I43" i="43" s="1"/>
  <c r="H44" i="43"/>
  <c r="I44" i="43" s="1"/>
  <c r="H45" i="43"/>
  <c r="I45" i="43" s="1"/>
  <c r="H46" i="43"/>
  <c r="I46" i="43" s="1"/>
  <c r="H47" i="43"/>
  <c r="I47" i="43" s="1"/>
  <c r="H48" i="43"/>
  <c r="I48" i="43" s="1"/>
  <c r="H49" i="43"/>
  <c r="I49" i="43" s="1"/>
  <c r="H50" i="43"/>
  <c r="I50" i="43" s="1"/>
  <c r="H51" i="43"/>
  <c r="I51" i="43" s="1"/>
  <c r="H52" i="43"/>
  <c r="I52" i="43" s="1"/>
  <c r="H53" i="43"/>
  <c r="I53" i="43" s="1"/>
  <c r="H54" i="43"/>
  <c r="I54" i="43" s="1"/>
  <c r="H55" i="43"/>
  <c r="I55" i="43" s="1"/>
  <c r="H56" i="43"/>
  <c r="I56" i="43" s="1"/>
  <c r="H57" i="43"/>
  <c r="I57" i="43" s="1"/>
  <c r="H58" i="43"/>
  <c r="H59" i="43"/>
  <c r="H60" i="43"/>
  <c r="H61" i="43"/>
  <c r="H62" i="43"/>
  <c r="H63" i="43"/>
  <c r="H64" i="43"/>
  <c r="H65" i="43"/>
  <c r="H66" i="43"/>
  <c r="H67" i="43"/>
  <c r="H68" i="43"/>
  <c r="H69" i="43"/>
  <c r="H70" i="43"/>
  <c r="H71" i="43"/>
  <c r="H72" i="43"/>
  <c r="H73" i="43"/>
  <c r="H74" i="43"/>
  <c r="H75" i="43"/>
  <c r="H76" i="43"/>
  <c r="H77" i="43"/>
  <c r="H78" i="43"/>
  <c r="H79" i="43"/>
  <c r="H80" i="43"/>
  <c r="H81" i="43"/>
  <c r="H82" i="43"/>
  <c r="H83" i="43"/>
  <c r="H84" i="43"/>
  <c r="H85" i="43"/>
  <c r="H86" i="43"/>
  <c r="H87" i="43"/>
  <c r="H88" i="43"/>
  <c r="H89" i="43"/>
  <c r="H90" i="43"/>
  <c r="H91" i="43"/>
  <c r="H92" i="43"/>
  <c r="H93" i="43"/>
  <c r="H106" i="43"/>
  <c r="H107" i="43"/>
  <c r="H108" i="43"/>
  <c r="H109" i="43"/>
  <c r="H110" i="43"/>
  <c r="H111" i="43"/>
  <c r="H112" i="43"/>
  <c r="H113" i="43"/>
  <c r="H114" i="43"/>
  <c r="H115" i="43"/>
  <c r="H116" i="43"/>
  <c r="G117" i="43" l="1"/>
  <c r="G118" i="43" s="1"/>
  <c r="F117" i="43"/>
  <c r="F118" i="43" s="1"/>
  <c r="E117" i="43"/>
  <c r="E118" i="43" s="1"/>
  <c r="D117" i="43"/>
  <c r="C117" i="43"/>
  <c r="H17" i="43"/>
  <c r="I17" i="43" s="1"/>
  <c r="H16" i="43"/>
  <c r="I16" i="43" s="1"/>
  <c r="H15" i="43"/>
  <c r="I15" i="43" s="1"/>
  <c r="H14" i="43"/>
  <c r="I14" i="43" s="1"/>
  <c r="H13" i="43"/>
  <c r="I13" i="43" s="1"/>
  <c r="H12" i="43"/>
  <c r="I12" i="43" s="1"/>
  <c r="H11" i="43"/>
  <c r="I11" i="43" s="1"/>
  <c r="H10" i="43"/>
  <c r="I10" i="43" s="1"/>
  <c r="H9" i="43"/>
  <c r="I9" i="43" s="1"/>
  <c r="H8" i="43"/>
  <c r="I8" i="43" s="1"/>
  <c r="H7" i="43"/>
  <c r="I7" i="43" s="1"/>
  <c r="I117" i="43" l="1"/>
  <c r="I118" i="43" s="1"/>
</calcChain>
</file>

<file path=xl/sharedStrings.xml><?xml version="1.0" encoding="utf-8"?>
<sst xmlns="http://schemas.openxmlformats.org/spreadsheetml/2006/main" count="19" uniqueCount="19">
  <si>
    <t>Column B</t>
  </si>
  <si>
    <t>Column C</t>
  </si>
  <si>
    <t>Column D</t>
  </si>
  <si>
    <t>Student Name
 (Last, First):</t>
  </si>
  <si>
    <r>
      <rPr>
        <sz val="10"/>
        <color theme="6" tint="-0.499984740745262"/>
        <rFont val="Arial"/>
        <family val="2"/>
      </rPr>
      <t xml:space="preserve">Enter each student's </t>
    </r>
    <r>
      <rPr>
        <b/>
        <sz val="10"/>
        <color theme="6" tint="-0.499984740745262"/>
        <rFont val="Arial"/>
        <family val="2"/>
      </rPr>
      <t>Qualifying Score Prediction</t>
    </r>
    <r>
      <rPr>
        <b/>
        <sz val="10"/>
        <rFont val="Arial"/>
        <family val="2"/>
      </rPr>
      <t xml:space="preserve"> for the Actual AP Exam 
</t>
    </r>
    <r>
      <rPr>
        <b/>
        <sz val="10"/>
        <color theme="6" tint="-0.499984740745262"/>
        <rFont val="Arial"/>
        <family val="2"/>
      </rPr>
      <t>given in May</t>
    </r>
  </si>
  <si>
    <t>Class Average</t>
  </si>
  <si>
    <t>Delta from National Average</t>
  </si>
  <si>
    <r>
      <rPr>
        <b/>
        <sz val="11"/>
        <rFont val="Arial"/>
        <family val="2"/>
      </rPr>
      <t>Mock Exam Composite Score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(150 pts total)
45% MC, 55% FRQ</t>
    </r>
  </si>
  <si>
    <t>Lang &amp; Comp Mock Exam Spreadsheet</t>
  </si>
  <si>
    <r>
      <t xml:space="preserve">Mock Exam
AP Score  
</t>
    </r>
    <r>
      <rPr>
        <b/>
        <sz val="9"/>
        <color rgb="FFFF0000"/>
        <rFont val="Arial"/>
        <family val="2"/>
      </rPr>
      <t>LANG MEAN = 2.79</t>
    </r>
  </si>
  <si>
    <t>Enter the Total # of Correct MC  questions
(out of 55)</t>
  </si>
  <si>
    <t>CEI 2016-2017 (Released 2015 Exam)</t>
  </si>
  <si>
    <r>
      <rPr>
        <b/>
        <sz val="10"/>
        <rFont val="Arial"/>
        <family val="2"/>
      </rPr>
      <t xml:space="preserve">
Lang: Synthesis 
(Honor Codes)
</t>
    </r>
    <r>
      <rPr>
        <b/>
        <sz val="8"/>
        <rFont val="Arial"/>
        <family val="2"/>
      </rPr>
      <t xml:space="preserve">
(9 pts)</t>
    </r>
  </si>
  <si>
    <r>
      <rPr>
        <b/>
        <sz val="10"/>
        <rFont val="Arial"/>
        <family val="2"/>
      </rPr>
      <t xml:space="preserve">Lang: Rhetorical Analysis (Cesar Chavez)
 </t>
    </r>
    <r>
      <rPr>
        <b/>
        <sz val="8"/>
        <rFont val="Arial"/>
        <family val="2"/>
      </rPr>
      <t xml:space="preserve">
(9 pts)</t>
    </r>
  </si>
  <si>
    <r>
      <rPr>
        <b/>
        <sz val="10"/>
        <rFont val="Arial"/>
        <family val="2"/>
      </rPr>
      <t xml:space="preserve">
Lang : Argument 
(Polite Speech)
</t>
    </r>
    <r>
      <rPr>
        <b/>
        <sz val="8"/>
        <rFont val="Arial"/>
        <family val="2"/>
      </rPr>
      <t xml:space="preserve">
(9 pts)</t>
    </r>
  </si>
  <si>
    <r>
      <rPr>
        <b/>
        <sz val="14"/>
        <rFont val="Arial"/>
        <family val="2"/>
      </rPr>
      <t>Question 1</t>
    </r>
    <r>
      <rPr>
        <b/>
        <sz val="1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Lang: Mean = 4.73, 
STD DEV = 1.66)
</t>
    </r>
  </si>
  <si>
    <r>
      <rPr>
        <b/>
        <sz val="14"/>
        <rFont val="Arial"/>
        <family val="2"/>
      </rPr>
      <t>Question 2</t>
    </r>
    <r>
      <rPr>
        <b/>
        <sz val="1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Lang: (Mean = 4.03, 
STD DEV = 1.73)
</t>
    </r>
  </si>
  <si>
    <r>
      <rPr>
        <b/>
        <sz val="14"/>
        <rFont val="Arial"/>
        <family val="2"/>
      </rPr>
      <t>Question 3</t>
    </r>
    <r>
      <rPr>
        <b/>
        <sz val="10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Lang: (Mean =4.06, 
STD DEV = 1.65)
</t>
    </r>
  </si>
  <si>
    <t>Clinton (Northglenn)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</si>
</sst>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theme="6" tint="-0.499984740745262"/>
      <name val="Arial"/>
      <family val="2"/>
    </font>
    <font>
      <sz val="10"/>
      <color rgb="FFFF0000"/>
      <name val="Arial"/>
      <family val="2"/>
    </font>
    <font>
      <sz val="10"/>
      <color theme="6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4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3" fillId="0" borderId="0" xfId="1" applyFont="1" applyAlignment="1">
      <alignment horizontal="left" vertical="top"/>
    </xf>
    <xf numFmtId="0" fontId="2" fillId="0" borderId="0" xfId="1"/>
    <xf numFmtId="0" fontId="2" fillId="0" borderId="0" xfId="1" applyFill="1" applyAlignment="1">
      <alignment horizontal="center" vertical="center"/>
    </xf>
    <xf numFmtId="0" fontId="2" fillId="0" borderId="0" xfId="1" applyFill="1"/>
    <xf numFmtId="0" fontId="4" fillId="0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0" fontId="5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wrapText="1"/>
    </xf>
    <xf numFmtId="164" fontId="2" fillId="0" borderId="0" xfId="1" applyNumberFormat="1"/>
    <xf numFmtId="0" fontId="7" fillId="2" borderId="2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wrapText="1"/>
    </xf>
    <xf numFmtId="0" fontId="13" fillId="0" borderId="2" xfId="1" applyFont="1" applyFill="1" applyBorder="1" applyAlignment="1">
      <alignment horizontal="center" wrapText="1"/>
    </xf>
    <xf numFmtId="0" fontId="5" fillId="0" borderId="0" xfId="1" applyFont="1" applyFill="1"/>
    <xf numFmtId="164" fontId="2" fillId="0" borderId="2" xfId="1" applyNumberFormat="1" applyFill="1" applyBorder="1"/>
    <xf numFmtId="0" fontId="2" fillId="0" borderId="2" xfId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/>
    </xf>
    <xf numFmtId="164" fontId="4" fillId="0" borderId="3" xfId="1" applyNumberFormat="1" applyFont="1" applyBorder="1" applyAlignment="1"/>
    <xf numFmtId="165" fontId="4" fillId="0" borderId="0" xfId="1" applyNumberFormat="1" applyFont="1" applyAlignment="1">
      <alignment horizontal="center" vertical="top"/>
    </xf>
    <xf numFmtId="164" fontId="4" fillId="0" borderId="0" xfId="1" applyNumberFormat="1" applyFont="1" applyAlignment="1"/>
    <xf numFmtId="0" fontId="5" fillId="0" borderId="1" xfId="1" applyFont="1" applyFill="1" applyBorder="1" applyAlignment="1">
      <alignment vertical="center" wrapText="1"/>
    </xf>
    <xf numFmtId="0" fontId="2" fillId="0" borderId="2" xfId="1" applyFill="1" applyBorder="1" applyAlignment="1">
      <alignment horizontal="center" vertical="top" wrapText="1"/>
    </xf>
    <xf numFmtId="0" fontId="2" fillId="0" borderId="0" xfId="1" applyFill="1" applyBorder="1" applyAlignment="1">
      <alignment horizontal="center" vertical="top"/>
    </xf>
    <xf numFmtId="0" fontId="5" fillId="0" borderId="2" xfId="1" applyFont="1" applyFill="1" applyBorder="1" applyAlignment="1">
      <alignment vertical="center" wrapText="1"/>
    </xf>
    <xf numFmtId="0" fontId="4" fillId="0" borderId="0" xfId="1" applyNumberFormat="1" applyFont="1" applyAlignment="1">
      <alignment horizontal="center" vertical="top"/>
    </xf>
    <xf numFmtId="0" fontId="10" fillId="3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left" vertical="top"/>
    </xf>
    <xf numFmtId="0" fontId="2" fillId="2" borderId="2" xfId="1" applyFill="1" applyBorder="1" applyAlignment="1">
      <alignment horizontal="center" vertical="top"/>
    </xf>
    <xf numFmtId="0" fontId="2" fillId="3" borderId="2" xfId="1" applyFill="1" applyBorder="1" applyAlignment="1">
      <alignment horizontal="center" vertical="top"/>
    </xf>
    <xf numFmtId="0" fontId="6" fillId="0" borderId="0" xfId="1" applyFont="1" applyAlignment="1">
      <alignment horizontal="left" vertical="top"/>
    </xf>
    <xf numFmtId="0" fontId="3" fillId="5" borderId="0" xfId="1" applyFont="1" applyFill="1" applyAlignment="1">
      <alignment horizontal="left" vertical="top"/>
    </xf>
  </cellXfs>
  <cellStyles count="5">
    <cellStyle name="Hyperlink 3" xfId="4"/>
    <cellStyle name="Normal" xfId="0" builtinId="0"/>
    <cellStyle name="Normal 2" xfId="1"/>
    <cellStyle name="Normal 3" xfId="2"/>
    <cellStyle name="Normal 4" xfId="3"/>
  </cellStyles>
  <dxfs count="1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gradientFill>
          <stop position="0">
            <color rgb="FF92D050"/>
          </stop>
          <stop position="1">
            <color rgb="FF00B0F0"/>
          </stop>
        </gradientFill>
      </fill>
    </dxf>
    <dxf>
      <fill>
        <patternFill>
          <bgColor rgb="FF92D050"/>
        </patternFill>
      </fill>
    </dxf>
    <dxf>
      <fill>
        <gradientFill>
          <stop position="0">
            <color rgb="FFFFFF00"/>
          </stop>
          <stop position="1">
            <color rgb="FF92D050"/>
          </stop>
        </gradientFill>
      </fill>
    </dxf>
    <dxf>
      <fill>
        <patternFill>
          <bgColor rgb="FFFFFF00"/>
        </patternFill>
      </fill>
    </dxf>
    <dxf>
      <fill>
        <gradientFill>
          <stop position="0">
            <color rgb="FFFFC000"/>
          </stop>
          <stop position="1">
            <color rgb="FFFFFF00"/>
          </stop>
        </gradientFill>
      </fill>
    </dxf>
    <dxf>
      <fill>
        <patternFill>
          <bgColor rgb="FFFFC000"/>
        </patternFill>
      </fill>
    </dxf>
    <dxf>
      <fill>
        <gradientFill>
          <stop position="0">
            <color rgb="FFFF0000"/>
          </stop>
          <stop position="1">
            <color rgb="FFFFC000"/>
          </stop>
        </gradient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1114424</xdr:colOff>
      <xdr:row>1</xdr:row>
      <xdr:rowOff>0</xdr:rowOff>
    </xdr:from>
    <xdr:to>
      <xdr:col>10</xdr:col>
      <xdr:colOff>447674</xdr:colOff>
      <xdr:row>4</xdr:row>
      <xdr:rowOff>601357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15849" y="285750"/>
          <a:ext cx="2181225" cy="1468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zoomScale="80" zoomScaleNormal="80" workbookViewId="0">
      <pane xSplit="2" ySplit="6" topLeftCell="C43" activePane="bottomRight" state="frozen"/>
      <selection pane="topRight" activeCell="D1" sqref="D1"/>
      <selection pane="bottomLeft" activeCell="A4" sqref="A4"/>
      <selection pane="bottomRight" activeCell="C57" sqref="C57"/>
    </sheetView>
  </sheetViews>
  <sheetFormatPr defaultColWidth="9.28515625" defaultRowHeight="12.75" x14ac:dyDescent="0.2"/>
  <cols>
    <col min="1" max="1" width="5.5703125" style="11" customWidth="1"/>
    <col min="2" max="2" width="24.7109375" style="2" customWidth="1"/>
    <col min="3" max="3" width="16.28515625" style="3" customWidth="1"/>
    <col min="4" max="4" width="16.28515625" style="2" customWidth="1"/>
    <col min="5" max="7" width="27.5703125" style="4" bestFit="1" customWidth="1"/>
    <col min="8" max="8" width="20.7109375" style="5" customWidth="1"/>
    <col min="9" max="9" width="16.28515625" style="4" customWidth="1"/>
    <col min="10" max="10" width="25.28515625" style="4" customWidth="1"/>
    <col min="11" max="11" width="8.7109375" style="4" customWidth="1"/>
    <col min="12" max="16384" width="9.28515625" style="2"/>
  </cols>
  <sheetData>
    <row r="1" spans="1:11" ht="23.25" x14ac:dyDescent="0.2">
      <c r="A1" s="1" t="s">
        <v>8</v>
      </c>
      <c r="H1" s="4"/>
      <c r="I1" s="5"/>
    </row>
    <row r="2" spans="1:11" ht="18" x14ac:dyDescent="0.2">
      <c r="A2" s="33" t="s">
        <v>11</v>
      </c>
      <c r="B2" s="33"/>
      <c r="C2" s="33"/>
      <c r="D2" s="33"/>
      <c r="H2" s="4"/>
      <c r="I2" s="5"/>
    </row>
    <row r="3" spans="1:11" ht="26.25" customHeight="1" x14ac:dyDescent="0.35">
      <c r="A3" s="34" t="s">
        <v>18</v>
      </c>
      <c r="B3" s="34"/>
      <c r="C3" s="34"/>
      <c r="D3" s="34"/>
      <c r="E3" s="6"/>
      <c r="F3" s="6"/>
      <c r="H3" s="1"/>
      <c r="I3" s="7"/>
    </row>
    <row r="4" spans="1:11" ht="26.25" customHeight="1" x14ac:dyDescent="0.35">
      <c r="A4" s="1"/>
      <c r="B4" s="6"/>
      <c r="C4" s="7"/>
      <c r="D4" s="6"/>
      <c r="E4" s="6"/>
      <c r="F4" s="6"/>
      <c r="G4" s="26"/>
      <c r="H4" s="1"/>
      <c r="I4" s="7"/>
    </row>
    <row r="5" spans="1:11" ht="52.5" customHeight="1" x14ac:dyDescent="0.2">
      <c r="A5" s="2"/>
      <c r="B5" s="8" t="s">
        <v>0</v>
      </c>
      <c r="C5" s="9" t="s">
        <v>1</v>
      </c>
      <c r="D5" s="8" t="s">
        <v>2</v>
      </c>
      <c r="E5" s="24" t="s">
        <v>15</v>
      </c>
      <c r="F5" s="24" t="s">
        <v>16</v>
      </c>
      <c r="G5" s="27" t="s">
        <v>17</v>
      </c>
      <c r="H5" s="10"/>
      <c r="I5" s="5"/>
    </row>
    <row r="6" spans="1:11" ht="89.25" x14ac:dyDescent="0.2">
      <c r="B6" s="12" t="s">
        <v>3</v>
      </c>
      <c r="C6" s="13" t="s">
        <v>4</v>
      </c>
      <c r="D6" s="29" t="s">
        <v>10</v>
      </c>
      <c r="E6" s="14" t="s">
        <v>12</v>
      </c>
      <c r="F6" s="14" t="s">
        <v>13</v>
      </c>
      <c r="G6" s="14" t="s">
        <v>14</v>
      </c>
      <c r="H6" s="15" t="s">
        <v>7</v>
      </c>
      <c r="I6" s="16" t="s">
        <v>9</v>
      </c>
      <c r="K6" s="17"/>
    </row>
    <row r="7" spans="1:11" s="4" customFormat="1" ht="12.75" customHeight="1" x14ac:dyDescent="0.2">
      <c r="A7" s="18">
        <v>1</v>
      </c>
      <c r="B7" s="30">
        <v>867728</v>
      </c>
      <c r="C7" s="31"/>
      <c r="D7" s="32">
        <v>22</v>
      </c>
      <c r="E7" s="25">
        <v>4</v>
      </c>
      <c r="F7" s="19">
        <v>3</v>
      </c>
      <c r="G7" s="19">
        <v>2</v>
      </c>
      <c r="H7" s="20">
        <f>ROUND(3.0556*SUM(E7:G7)+(D7*1.2272),0)</f>
        <v>54</v>
      </c>
      <c r="I7" s="20">
        <f>IF(H7&gt;=108,5,IF(H7&gt;=95,4,IF(H7&gt;=78,3,IF(H7&gt;=54,2,1))))</f>
        <v>2</v>
      </c>
    </row>
    <row r="8" spans="1:11" ht="12.75" customHeight="1" x14ac:dyDescent="0.2">
      <c r="A8" s="18">
        <v>2</v>
      </c>
      <c r="B8" s="30">
        <v>867550</v>
      </c>
      <c r="C8" s="31"/>
      <c r="D8" s="32">
        <v>30</v>
      </c>
      <c r="E8" s="19">
        <v>3</v>
      </c>
      <c r="F8" s="19">
        <v>4</v>
      </c>
      <c r="G8" s="19">
        <v>3</v>
      </c>
      <c r="H8" s="20">
        <f t="shared" ref="H8:H17" si="0">ROUND(3.0556*SUM(E8:G8)+(D8*1.2272),0)</f>
        <v>67</v>
      </c>
      <c r="I8" s="20">
        <f t="shared" ref="I8:I71" si="1">IF(H8&gt;=108,5,IF(H8&gt;=95,4,IF(H8&gt;=78,3,IF(H8&gt;=54,2,1))))</f>
        <v>2</v>
      </c>
    </row>
    <row r="9" spans="1:11" ht="12.75" customHeight="1" x14ac:dyDescent="0.2">
      <c r="A9" s="18">
        <v>3</v>
      </c>
      <c r="B9" s="30">
        <v>876544</v>
      </c>
      <c r="C9" s="31"/>
      <c r="D9" s="32">
        <v>29</v>
      </c>
      <c r="E9" s="19">
        <v>4</v>
      </c>
      <c r="F9" s="19">
        <v>4</v>
      </c>
      <c r="G9" s="19">
        <v>2</v>
      </c>
      <c r="H9" s="20">
        <f t="shared" si="0"/>
        <v>66</v>
      </c>
      <c r="I9" s="20">
        <f t="shared" si="1"/>
        <v>2</v>
      </c>
    </row>
    <row r="10" spans="1:11" ht="12.75" customHeight="1" x14ac:dyDescent="0.2">
      <c r="A10" s="18">
        <v>4</v>
      </c>
      <c r="B10" s="30">
        <v>849350</v>
      </c>
      <c r="C10" s="31"/>
      <c r="D10" s="32">
        <v>27</v>
      </c>
      <c r="E10" s="19">
        <v>8</v>
      </c>
      <c r="F10" s="19">
        <v>6</v>
      </c>
      <c r="G10" s="19">
        <v>5</v>
      </c>
      <c r="H10" s="20">
        <f t="shared" si="0"/>
        <v>91</v>
      </c>
      <c r="I10" s="20">
        <f t="shared" si="1"/>
        <v>3</v>
      </c>
    </row>
    <row r="11" spans="1:11" ht="12.75" customHeight="1" x14ac:dyDescent="0.2">
      <c r="A11" s="18">
        <v>5</v>
      </c>
      <c r="B11" s="30">
        <v>870550</v>
      </c>
      <c r="C11" s="31"/>
      <c r="D11" s="32">
        <v>25</v>
      </c>
      <c r="E11" s="19">
        <v>4</v>
      </c>
      <c r="F11" s="19">
        <v>2</v>
      </c>
      <c r="G11" s="19">
        <v>2</v>
      </c>
      <c r="H11" s="20">
        <f t="shared" si="0"/>
        <v>55</v>
      </c>
      <c r="I11" s="20">
        <f t="shared" si="1"/>
        <v>2</v>
      </c>
    </row>
    <row r="12" spans="1:11" ht="12.75" customHeight="1" x14ac:dyDescent="0.2">
      <c r="A12" s="18">
        <v>6</v>
      </c>
      <c r="B12" s="30">
        <v>897891</v>
      </c>
      <c r="C12" s="31"/>
      <c r="D12" s="32">
        <v>20</v>
      </c>
      <c r="E12" s="19">
        <v>6</v>
      </c>
      <c r="F12" s="19">
        <v>4</v>
      </c>
      <c r="G12" s="19">
        <v>5</v>
      </c>
      <c r="H12" s="20">
        <f t="shared" si="0"/>
        <v>70</v>
      </c>
      <c r="I12" s="20">
        <f t="shared" si="1"/>
        <v>2</v>
      </c>
    </row>
    <row r="13" spans="1:11" ht="12.75" customHeight="1" x14ac:dyDescent="0.2">
      <c r="A13" s="18">
        <v>7</v>
      </c>
      <c r="B13" s="30">
        <v>867855</v>
      </c>
      <c r="C13" s="31"/>
      <c r="D13" s="32">
        <v>35</v>
      </c>
      <c r="E13" s="19">
        <v>7</v>
      </c>
      <c r="F13" s="19">
        <v>6</v>
      </c>
      <c r="G13" s="19">
        <v>3</v>
      </c>
      <c r="H13" s="20">
        <f t="shared" si="0"/>
        <v>92</v>
      </c>
      <c r="I13" s="20">
        <f t="shared" si="1"/>
        <v>3</v>
      </c>
    </row>
    <row r="14" spans="1:11" ht="12.75" customHeight="1" x14ac:dyDescent="0.2">
      <c r="A14" s="18">
        <v>8</v>
      </c>
      <c r="B14" s="30">
        <v>877645</v>
      </c>
      <c r="C14" s="31"/>
      <c r="D14" s="32">
        <v>39</v>
      </c>
      <c r="E14" s="19">
        <v>6</v>
      </c>
      <c r="F14" s="19">
        <v>5</v>
      </c>
      <c r="G14" s="19">
        <v>4</v>
      </c>
      <c r="H14" s="20">
        <f t="shared" si="0"/>
        <v>94</v>
      </c>
      <c r="I14" s="20">
        <f t="shared" si="1"/>
        <v>3</v>
      </c>
    </row>
    <row r="15" spans="1:11" ht="12.75" customHeight="1" x14ac:dyDescent="0.2">
      <c r="A15" s="18">
        <v>9</v>
      </c>
      <c r="B15" s="30">
        <v>898368</v>
      </c>
      <c r="C15" s="31"/>
      <c r="D15" s="32">
        <v>27</v>
      </c>
      <c r="E15" s="19">
        <v>4</v>
      </c>
      <c r="F15" s="19">
        <v>3</v>
      </c>
      <c r="G15" s="19">
        <v>4</v>
      </c>
      <c r="H15" s="20">
        <f t="shared" si="0"/>
        <v>67</v>
      </c>
      <c r="I15" s="20">
        <f t="shared" si="1"/>
        <v>2</v>
      </c>
    </row>
    <row r="16" spans="1:11" ht="12.75" customHeight="1" x14ac:dyDescent="0.2">
      <c r="A16" s="18">
        <v>10</v>
      </c>
      <c r="B16" s="30">
        <v>868839</v>
      </c>
      <c r="C16" s="31"/>
      <c r="D16" s="32">
        <v>26</v>
      </c>
      <c r="E16" s="19">
        <v>2</v>
      </c>
      <c r="F16" s="19">
        <v>4</v>
      </c>
      <c r="G16" s="19">
        <v>3</v>
      </c>
      <c r="H16" s="20">
        <f t="shared" si="0"/>
        <v>59</v>
      </c>
      <c r="I16" s="20">
        <f t="shared" si="1"/>
        <v>2</v>
      </c>
    </row>
    <row r="17" spans="1:9" ht="12.75" customHeight="1" x14ac:dyDescent="0.2">
      <c r="A17" s="18">
        <v>11</v>
      </c>
      <c r="B17" s="30">
        <v>2004139</v>
      </c>
      <c r="C17" s="31"/>
      <c r="D17" s="32">
        <v>42</v>
      </c>
      <c r="E17" s="19">
        <v>5</v>
      </c>
      <c r="F17" s="19">
        <v>5</v>
      </c>
      <c r="G17" s="19">
        <v>4</v>
      </c>
      <c r="H17" s="20">
        <f t="shared" si="0"/>
        <v>94</v>
      </c>
      <c r="I17" s="20">
        <f t="shared" si="1"/>
        <v>3</v>
      </c>
    </row>
    <row r="18" spans="1:9" ht="12.75" customHeight="1" x14ac:dyDescent="0.2">
      <c r="A18" s="18">
        <v>12</v>
      </c>
      <c r="B18" s="30">
        <v>870776</v>
      </c>
      <c r="C18" s="31"/>
      <c r="D18" s="32">
        <v>27</v>
      </c>
      <c r="E18" s="19">
        <v>4</v>
      </c>
      <c r="F18" s="19">
        <v>4</v>
      </c>
      <c r="G18" s="19">
        <v>2</v>
      </c>
      <c r="H18" s="20">
        <f t="shared" ref="H18:H81" si="2">ROUND(3.0556*SUM(E18:G18)+(D18*1.2272),0)</f>
        <v>64</v>
      </c>
      <c r="I18" s="20">
        <f t="shared" si="1"/>
        <v>2</v>
      </c>
    </row>
    <row r="19" spans="1:9" ht="12.75" customHeight="1" x14ac:dyDescent="0.2">
      <c r="A19" s="18">
        <v>13</v>
      </c>
      <c r="B19" s="30">
        <v>3020123</v>
      </c>
      <c r="C19" s="31"/>
      <c r="D19" s="32">
        <v>28</v>
      </c>
      <c r="E19" s="19">
        <v>3</v>
      </c>
      <c r="F19" s="19">
        <v>3</v>
      </c>
      <c r="G19" s="19">
        <v>3</v>
      </c>
      <c r="H19" s="20">
        <f t="shared" si="2"/>
        <v>62</v>
      </c>
      <c r="I19" s="20">
        <f t="shared" si="1"/>
        <v>2</v>
      </c>
    </row>
    <row r="20" spans="1:9" ht="12.75" customHeight="1" x14ac:dyDescent="0.2">
      <c r="A20" s="18">
        <v>14</v>
      </c>
      <c r="B20" s="30">
        <v>867576</v>
      </c>
      <c r="C20" s="31"/>
      <c r="D20" s="32">
        <v>26</v>
      </c>
      <c r="E20" s="19">
        <v>6</v>
      </c>
      <c r="F20" s="19">
        <v>4</v>
      </c>
      <c r="G20" s="19">
        <v>4</v>
      </c>
      <c r="H20" s="20">
        <f t="shared" si="2"/>
        <v>75</v>
      </c>
      <c r="I20" s="20">
        <f t="shared" si="1"/>
        <v>2</v>
      </c>
    </row>
    <row r="21" spans="1:9" ht="12.75" customHeight="1" x14ac:dyDescent="0.2">
      <c r="A21" s="18">
        <v>15</v>
      </c>
      <c r="B21" s="30">
        <v>871523</v>
      </c>
      <c r="C21" s="31"/>
      <c r="D21" s="32">
        <v>35</v>
      </c>
      <c r="E21" s="19">
        <v>7</v>
      </c>
      <c r="F21" s="19">
        <v>5</v>
      </c>
      <c r="G21" s="19">
        <v>2</v>
      </c>
      <c r="H21" s="20">
        <f t="shared" si="2"/>
        <v>86</v>
      </c>
      <c r="I21" s="20">
        <f t="shared" si="1"/>
        <v>3</v>
      </c>
    </row>
    <row r="22" spans="1:9" ht="12.75" customHeight="1" x14ac:dyDescent="0.2">
      <c r="A22" s="18">
        <v>16</v>
      </c>
      <c r="B22" s="30">
        <v>867326</v>
      </c>
      <c r="C22" s="31"/>
      <c r="D22" s="32">
        <v>29</v>
      </c>
      <c r="E22" s="19">
        <v>4</v>
      </c>
      <c r="F22" s="19">
        <v>6</v>
      </c>
      <c r="G22" s="19">
        <v>3</v>
      </c>
      <c r="H22" s="20">
        <f t="shared" si="2"/>
        <v>75</v>
      </c>
      <c r="I22" s="20">
        <f t="shared" si="1"/>
        <v>2</v>
      </c>
    </row>
    <row r="23" spans="1:9" ht="12.75" customHeight="1" x14ac:dyDescent="0.2">
      <c r="A23" s="18">
        <v>17</v>
      </c>
      <c r="B23" s="30">
        <v>2002227</v>
      </c>
      <c r="C23" s="31"/>
      <c r="D23" s="32">
        <v>22</v>
      </c>
      <c r="E23" s="19">
        <v>2</v>
      </c>
      <c r="F23" s="19">
        <v>6</v>
      </c>
      <c r="G23" s="19">
        <v>2</v>
      </c>
      <c r="H23" s="20">
        <f t="shared" si="2"/>
        <v>58</v>
      </c>
      <c r="I23" s="20">
        <f t="shared" si="1"/>
        <v>2</v>
      </c>
    </row>
    <row r="24" spans="1:9" ht="12.75" customHeight="1" x14ac:dyDescent="0.2">
      <c r="A24" s="18">
        <v>18</v>
      </c>
      <c r="B24" s="30">
        <v>2001895</v>
      </c>
      <c r="C24" s="31"/>
      <c r="D24" s="32">
        <v>33</v>
      </c>
      <c r="E24" s="19">
        <v>5</v>
      </c>
      <c r="F24" s="19">
        <v>4</v>
      </c>
      <c r="G24" s="19">
        <v>3</v>
      </c>
      <c r="H24" s="20">
        <f t="shared" si="2"/>
        <v>77</v>
      </c>
      <c r="I24" s="20">
        <f t="shared" si="1"/>
        <v>2</v>
      </c>
    </row>
    <row r="25" spans="1:9" ht="12.75" customHeight="1" x14ac:dyDescent="0.2">
      <c r="A25" s="18">
        <v>19</v>
      </c>
      <c r="B25" s="30">
        <v>3014566</v>
      </c>
      <c r="C25" s="31"/>
      <c r="D25" s="32">
        <v>20</v>
      </c>
      <c r="E25" s="19">
        <v>6</v>
      </c>
      <c r="F25" s="19">
        <v>3</v>
      </c>
      <c r="G25" s="19">
        <v>4</v>
      </c>
      <c r="H25" s="20">
        <f t="shared" si="2"/>
        <v>64</v>
      </c>
      <c r="I25" s="20">
        <f t="shared" si="1"/>
        <v>2</v>
      </c>
    </row>
    <row r="26" spans="1:9" ht="12.75" customHeight="1" x14ac:dyDescent="0.2">
      <c r="A26" s="18">
        <v>20</v>
      </c>
      <c r="B26" s="30">
        <v>849329</v>
      </c>
      <c r="C26" s="31"/>
      <c r="D26" s="32">
        <v>19</v>
      </c>
      <c r="E26" s="19">
        <v>6</v>
      </c>
      <c r="F26" s="19">
        <v>3</v>
      </c>
      <c r="G26" s="19">
        <v>2</v>
      </c>
      <c r="H26" s="20">
        <f t="shared" si="2"/>
        <v>57</v>
      </c>
      <c r="I26" s="20">
        <f t="shared" si="1"/>
        <v>2</v>
      </c>
    </row>
    <row r="27" spans="1:9" ht="12.75" customHeight="1" x14ac:dyDescent="0.2">
      <c r="A27" s="18">
        <v>21</v>
      </c>
      <c r="B27" s="30">
        <v>2010664</v>
      </c>
      <c r="C27" s="31"/>
      <c r="D27" s="32">
        <v>14</v>
      </c>
      <c r="E27" s="19">
        <v>3</v>
      </c>
      <c r="F27" s="19">
        <v>2</v>
      </c>
      <c r="G27" s="19">
        <v>2</v>
      </c>
      <c r="H27" s="20">
        <f t="shared" si="2"/>
        <v>39</v>
      </c>
      <c r="I27" s="20">
        <f t="shared" si="1"/>
        <v>1</v>
      </c>
    </row>
    <row r="28" spans="1:9" ht="12.75" customHeight="1" x14ac:dyDescent="0.2">
      <c r="A28" s="18">
        <v>22</v>
      </c>
      <c r="B28" s="30">
        <v>866086</v>
      </c>
      <c r="C28" s="31"/>
      <c r="D28" s="32">
        <v>21</v>
      </c>
      <c r="E28" s="19">
        <v>4</v>
      </c>
      <c r="F28" s="19">
        <v>5</v>
      </c>
      <c r="G28" s="19">
        <v>4</v>
      </c>
      <c r="H28" s="20">
        <f t="shared" si="2"/>
        <v>65</v>
      </c>
      <c r="I28" s="20">
        <f t="shared" si="1"/>
        <v>2</v>
      </c>
    </row>
    <row r="29" spans="1:9" ht="12.75" customHeight="1" x14ac:dyDescent="0.2">
      <c r="A29" s="18">
        <v>23</v>
      </c>
      <c r="B29" s="30">
        <v>849675</v>
      </c>
      <c r="C29" s="31"/>
      <c r="D29" s="32">
        <v>29</v>
      </c>
      <c r="E29" s="19">
        <v>5</v>
      </c>
      <c r="F29" s="19">
        <v>4</v>
      </c>
      <c r="G29" s="19">
        <v>4</v>
      </c>
      <c r="H29" s="20">
        <f t="shared" si="2"/>
        <v>75</v>
      </c>
      <c r="I29" s="20">
        <f t="shared" si="1"/>
        <v>2</v>
      </c>
    </row>
    <row r="30" spans="1:9" ht="12.75" customHeight="1" x14ac:dyDescent="0.2">
      <c r="A30" s="18">
        <v>24</v>
      </c>
      <c r="B30" s="30">
        <v>2013923</v>
      </c>
      <c r="C30" s="31"/>
      <c r="D30" s="32">
        <v>44</v>
      </c>
      <c r="E30" s="19">
        <v>6</v>
      </c>
      <c r="F30" s="19">
        <v>6</v>
      </c>
      <c r="G30" s="19">
        <v>3</v>
      </c>
      <c r="H30" s="20">
        <f t="shared" si="2"/>
        <v>100</v>
      </c>
      <c r="I30" s="20">
        <f t="shared" si="1"/>
        <v>4</v>
      </c>
    </row>
    <row r="31" spans="1:9" ht="12.75" customHeight="1" x14ac:dyDescent="0.2">
      <c r="A31" s="18">
        <v>25</v>
      </c>
      <c r="B31" s="30">
        <v>3021598</v>
      </c>
      <c r="C31" s="31"/>
      <c r="D31" s="32">
        <v>27</v>
      </c>
      <c r="E31" s="19">
        <v>3</v>
      </c>
      <c r="F31" s="19">
        <v>4</v>
      </c>
      <c r="G31" s="19">
        <v>1</v>
      </c>
      <c r="H31" s="20">
        <f t="shared" si="2"/>
        <v>58</v>
      </c>
      <c r="I31" s="20">
        <f t="shared" si="1"/>
        <v>2</v>
      </c>
    </row>
    <row r="32" spans="1:9" ht="12.75" customHeight="1" x14ac:dyDescent="0.2">
      <c r="A32" s="18">
        <v>26</v>
      </c>
      <c r="B32" s="30">
        <v>867593</v>
      </c>
      <c r="C32" s="31"/>
      <c r="D32" s="32">
        <v>21</v>
      </c>
      <c r="E32" s="19">
        <v>6</v>
      </c>
      <c r="F32" s="19">
        <v>5</v>
      </c>
      <c r="G32" s="19">
        <v>4</v>
      </c>
      <c r="H32" s="20">
        <f t="shared" si="2"/>
        <v>72</v>
      </c>
      <c r="I32" s="20">
        <f t="shared" si="1"/>
        <v>2</v>
      </c>
    </row>
    <row r="33" spans="1:9" ht="12.75" customHeight="1" x14ac:dyDescent="0.2">
      <c r="A33" s="18">
        <v>27</v>
      </c>
      <c r="B33" s="30">
        <v>868114</v>
      </c>
      <c r="C33" s="31"/>
      <c r="D33" s="32">
        <v>17</v>
      </c>
      <c r="E33" s="19">
        <v>3</v>
      </c>
      <c r="F33" s="19">
        <v>1</v>
      </c>
      <c r="G33" s="19">
        <v>3</v>
      </c>
      <c r="H33" s="20">
        <f t="shared" si="2"/>
        <v>42</v>
      </c>
      <c r="I33" s="20">
        <f t="shared" si="1"/>
        <v>1</v>
      </c>
    </row>
    <row r="34" spans="1:9" ht="12.75" customHeight="1" x14ac:dyDescent="0.2">
      <c r="A34" s="18">
        <v>28</v>
      </c>
      <c r="B34" s="30">
        <v>870541</v>
      </c>
      <c r="C34" s="31"/>
      <c r="D34" s="32"/>
      <c r="E34" s="19"/>
      <c r="F34" s="19">
        <v>4</v>
      </c>
      <c r="G34" s="19"/>
      <c r="H34" s="20">
        <f t="shared" si="2"/>
        <v>12</v>
      </c>
      <c r="I34" s="20">
        <f t="shared" si="1"/>
        <v>1</v>
      </c>
    </row>
    <row r="35" spans="1:9" ht="12.75" customHeight="1" x14ac:dyDescent="0.2">
      <c r="A35" s="18">
        <v>29</v>
      </c>
      <c r="B35" s="30">
        <v>867489</v>
      </c>
      <c r="C35" s="31"/>
      <c r="D35" s="32">
        <v>26</v>
      </c>
      <c r="E35" s="19">
        <v>4</v>
      </c>
      <c r="F35" s="19">
        <v>4</v>
      </c>
      <c r="G35" s="19">
        <v>2</v>
      </c>
      <c r="H35" s="20">
        <f t="shared" si="2"/>
        <v>62</v>
      </c>
      <c r="I35" s="20">
        <f t="shared" si="1"/>
        <v>2</v>
      </c>
    </row>
    <row r="36" spans="1:9" ht="12.75" customHeight="1" x14ac:dyDescent="0.2">
      <c r="A36" s="18">
        <v>30</v>
      </c>
      <c r="B36" s="30">
        <v>867044</v>
      </c>
      <c r="C36" s="31"/>
      <c r="D36" s="32">
        <v>31</v>
      </c>
      <c r="E36" s="19">
        <v>7</v>
      </c>
      <c r="F36" s="19">
        <v>5</v>
      </c>
      <c r="G36" s="19">
        <v>4</v>
      </c>
      <c r="H36" s="20">
        <f t="shared" si="2"/>
        <v>87</v>
      </c>
      <c r="I36" s="20">
        <f t="shared" si="1"/>
        <v>3</v>
      </c>
    </row>
    <row r="37" spans="1:9" ht="12.75" customHeight="1" x14ac:dyDescent="0.2">
      <c r="A37" s="18">
        <v>31</v>
      </c>
      <c r="B37" s="30">
        <v>899063</v>
      </c>
      <c r="C37" s="31"/>
      <c r="D37" s="32">
        <v>11</v>
      </c>
      <c r="E37" s="19">
        <v>3</v>
      </c>
      <c r="F37" s="19">
        <v>5</v>
      </c>
      <c r="G37" s="19">
        <v>2</v>
      </c>
      <c r="H37" s="20">
        <f t="shared" si="2"/>
        <v>44</v>
      </c>
      <c r="I37" s="20">
        <f t="shared" si="1"/>
        <v>1</v>
      </c>
    </row>
    <row r="38" spans="1:9" ht="12.75" customHeight="1" x14ac:dyDescent="0.2">
      <c r="A38" s="18">
        <v>32</v>
      </c>
      <c r="B38" s="30">
        <v>866441</v>
      </c>
      <c r="C38" s="31"/>
      <c r="D38" s="32">
        <v>39</v>
      </c>
      <c r="E38" s="19">
        <v>5</v>
      </c>
      <c r="F38" s="19">
        <v>4</v>
      </c>
      <c r="G38" s="19">
        <v>2</v>
      </c>
      <c r="H38" s="20">
        <f t="shared" si="2"/>
        <v>81</v>
      </c>
      <c r="I38" s="20">
        <f t="shared" si="1"/>
        <v>3</v>
      </c>
    </row>
    <row r="39" spans="1:9" ht="12.75" customHeight="1" x14ac:dyDescent="0.2">
      <c r="A39" s="18">
        <v>33</v>
      </c>
      <c r="B39" s="30">
        <v>888898</v>
      </c>
      <c r="C39" s="31"/>
      <c r="D39" s="32">
        <v>26</v>
      </c>
      <c r="E39" s="19">
        <v>2</v>
      </c>
      <c r="F39" s="19">
        <v>4</v>
      </c>
      <c r="G39" s="19">
        <v>3</v>
      </c>
      <c r="H39" s="20">
        <f t="shared" si="2"/>
        <v>59</v>
      </c>
      <c r="I39" s="20">
        <f t="shared" si="1"/>
        <v>2</v>
      </c>
    </row>
    <row r="40" spans="1:9" ht="12.75" customHeight="1" x14ac:dyDescent="0.2">
      <c r="A40" s="18">
        <v>34</v>
      </c>
      <c r="B40" s="30">
        <v>866866</v>
      </c>
      <c r="C40" s="31"/>
      <c r="D40" s="32">
        <v>16</v>
      </c>
      <c r="E40" s="19">
        <v>5</v>
      </c>
      <c r="F40" s="19">
        <v>2</v>
      </c>
      <c r="G40" s="19">
        <v>2</v>
      </c>
      <c r="H40" s="20">
        <f t="shared" si="2"/>
        <v>47</v>
      </c>
      <c r="I40" s="20">
        <f t="shared" si="1"/>
        <v>1</v>
      </c>
    </row>
    <row r="41" spans="1:9" ht="12.75" customHeight="1" x14ac:dyDescent="0.2">
      <c r="A41" s="18">
        <v>35</v>
      </c>
      <c r="B41" s="30">
        <v>866868</v>
      </c>
      <c r="C41" s="31"/>
      <c r="D41" s="32">
        <v>26</v>
      </c>
      <c r="E41" s="19">
        <v>3</v>
      </c>
      <c r="F41" s="19">
        <v>5</v>
      </c>
      <c r="G41" s="19">
        <v>3</v>
      </c>
      <c r="H41" s="20">
        <f t="shared" si="2"/>
        <v>66</v>
      </c>
      <c r="I41" s="20">
        <f t="shared" si="1"/>
        <v>2</v>
      </c>
    </row>
    <row r="42" spans="1:9" ht="12.75" customHeight="1" x14ac:dyDescent="0.2">
      <c r="A42" s="18">
        <v>36</v>
      </c>
      <c r="B42" s="30">
        <v>867646</v>
      </c>
      <c r="C42" s="31"/>
      <c r="D42" s="32">
        <v>27</v>
      </c>
      <c r="E42" s="19">
        <v>4</v>
      </c>
      <c r="F42" s="19">
        <v>3</v>
      </c>
      <c r="G42" s="19">
        <v>3</v>
      </c>
      <c r="H42" s="20">
        <f t="shared" si="2"/>
        <v>64</v>
      </c>
      <c r="I42" s="20">
        <f t="shared" si="1"/>
        <v>2</v>
      </c>
    </row>
    <row r="43" spans="1:9" ht="12.75" customHeight="1" x14ac:dyDescent="0.2">
      <c r="A43" s="18">
        <v>37</v>
      </c>
      <c r="B43" s="30">
        <v>871229</v>
      </c>
      <c r="C43" s="31"/>
      <c r="D43" s="32">
        <v>22</v>
      </c>
      <c r="E43" s="19">
        <v>5</v>
      </c>
      <c r="F43" s="19">
        <v>2</v>
      </c>
      <c r="G43" s="19">
        <v>1</v>
      </c>
      <c r="H43" s="20">
        <f t="shared" si="2"/>
        <v>51</v>
      </c>
      <c r="I43" s="20">
        <f t="shared" si="1"/>
        <v>1</v>
      </c>
    </row>
    <row r="44" spans="1:9" ht="12.75" customHeight="1" x14ac:dyDescent="0.2">
      <c r="A44" s="18">
        <v>38</v>
      </c>
      <c r="B44" s="30">
        <v>882792</v>
      </c>
      <c r="C44" s="31"/>
      <c r="D44" s="32">
        <v>28</v>
      </c>
      <c r="E44" s="19">
        <v>4</v>
      </c>
      <c r="F44" s="19">
        <v>3</v>
      </c>
      <c r="G44" s="19">
        <v>4</v>
      </c>
      <c r="H44" s="20">
        <f t="shared" si="2"/>
        <v>68</v>
      </c>
      <c r="I44" s="20">
        <f t="shared" si="1"/>
        <v>2</v>
      </c>
    </row>
    <row r="45" spans="1:9" ht="12.75" customHeight="1" x14ac:dyDescent="0.2">
      <c r="A45" s="18">
        <v>39</v>
      </c>
      <c r="B45" s="30">
        <v>867625</v>
      </c>
      <c r="C45" s="31"/>
      <c r="D45" s="32">
        <v>26</v>
      </c>
      <c r="E45" s="19">
        <v>8</v>
      </c>
      <c r="F45" s="19">
        <v>6</v>
      </c>
      <c r="G45" s="19">
        <v>2</v>
      </c>
      <c r="H45" s="20">
        <f t="shared" si="2"/>
        <v>81</v>
      </c>
      <c r="I45" s="20">
        <f t="shared" si="1"/>
        <v>3</v>
      </c>
    </row>
    <row r="46" spans="1:9" ht="12.75" customHeight="1" x14ac:dyDescent="0.2">
      <c r="A46" s="18">
        <v>40</v>
      </c>
      <c r="B46" s="30">
        <v>867441</v>
      </c>
      <c r="C46" s="31"/>
      <c r="D46" s="32">
        <v>29</v>
      </c>
      <c r="E46" s="19">
        <v>4</v>
      </c>
      <c r="F46" s="19">
        <v>4</v>
      </c>
      <c r="G46" s="19">
        <v>6</v>
      </c>
      <c r="H46" s="20">
        <f t="shared" si="2"/>
        <v>78</v>
      </c>
      <c r="I46" s="20">
        <f t="shared" si="1"/>
        <v>3</v>
      </c>
    </row>
    <row r="47" spans="1:9" ht="12.75" customHeight="1" x14ac:dyDescent="0.2">
      <c r="A47" s="18">
        <v>41</v>
      </c>
      <c r="B47" s="30">
        <v>896722</v>
      </c>
      <c r="C47" s="31"/>
      <c r="D47" s="32">
        <v>27</v>
      </c>
      <c r="E47" s="19">
        <v>3</v>
      </c>
      <c r="F47" s="19">
        <v>3</v>
      </c>
      <c r="G47" s="19">
        <v>2</v>
      </c>
      <c r="H47" s="20">
        <f t="shared" si="2"/>
        <v>58</v>
      </c>
      <c r="I47" s="20">
        <f t="shared" si="1"/>
        <v>2</v>
      </c>
    </row>
    <row r="48" spans="1:9" ht="12.75" customHeight="1" x14ac:dyDescent="0.2">
      <c r="A48" s="18">
        <v>42</v>
      </c>
      <c r="B48" s="30">
        <v>849332</v>
      </c>
      <c r="C48" s="31"/>
      <c r="D48" s="32">
        <v>17</v>
      </c>
      <c r="E48" s="19">
        <v>3</v>
      </c>
      <c r="F48" s="19">
        <v>5</v>
      </c>
      <c r="G48" s="19">
        <v>4</v>
      </c>
      <c r="H48" s="20">
        <f t="shared" si="2"/>
        <v>58</v>
      </c>
      <c r="I48" s="20">
        <f t="shared" si="1"/>
        <v>2</v>
      </c>
    </row>
    <row r="49" spans="1:9" ht="12.75" customHeight="1" x14ac:dyDescent="0.2">
      <c r="A49" s="18">
        <v>43</v>
      </c>
      <c r="B49" s="30">
        <v>868147</v>
      </c>
      <c r="C49" s="31"/>
      <c r="D49" s="32">
        <v>32</v>
      </c>
      <c r="E49" s="19">
        <v>4</v>
      </c>
      <c r="F49" s="19">
        <v>5</v>
      </c>
      <c r="G49" s="19">
        <v>3</v>
      </c>
      <c r="H49" s="20">
        <f t="shared" si="2"/>
        <v>76</v>
      </c>
      <c r="I49" s="20">
        <f t="shared" si="1"/>
        <v>2</v>
      </c>
    </row>
    <row r="50" spans="1:9" ht="12.75" customHeight="1" x14ac:dyDescent="0.2">
      <c r="A50" s="18">
        <v>44</v>
      </c>
      <c r="B50" s="30">
        <v>892916</v>
      </c>
      <c r="C50" s="31"/>
      <c r="D50" s="32">
        <v>21</v>
      </c>
      <c r="E50" s="19">
        <v>4</v>
      </c>
      <c r="F50" s="19">
        <v>1</v>
      </c>
      <c r="G50" s="19">
        <v>3</v>
      </c>
      <c r="H50" s="20">
        <f t="shared" si="2"/>
        <v>50</v>
      </c>
      <c r="I50" s="20">
        <f t="shared" si="1"/>
        <v>1</v>
      </c>
    </row>
    <row r="51" spans="1:9" ht="12.75" customHeight="1" x14ac:dyDescent="0.2">
      <c r="A51" s="18">
        <v>45</v>
      </c>
      <c r="B51" s="30">
        <v>889414</v>
      </c>
      <c r="C51" s="31"/>
      <c r="D51" s="32">
        <v>17</v>
      </c>
      <c r="E51" s="19">
        <v>2</v>
      </c>
      <c r="F51" s="19">
        <v>4</v>
      </c>
      <c r="G51" s="19">
        <v>1</v>
      </c>
      <c r="H51" s="20">
        <f t="shared" si="2"/>
        <v>42</v>
      </c>
      <c r="I51" s="20">
        <f t="shared" si="1"/>
        <v>1</v>
      </c>
    </row>
    <row r="52" spans="1:9" ht="12.75" customHeight="1" x14ac:dyDescent="0.2">
      <c r="A52" s="18">
        <v>46</v>
      </c>
      <c r="B52" s="30">
        <v>867672</v>
      </c>
      <c r="C52" s="31"/>
      <c r="D52" s="32">
        <v>18</v>
      </c>
      <c r="E52" s="19">
        <v>4</v>
      </c>
      <c r="F52" s="19">
        <v>3</v>
      </c>
      <c r="G52" s="19">
        <v>3</v>
      </c>
      <c r="H52" s="20">
        <f t="shared" si="2"/>
        <v>53</v>
      </c>
      <c r="I52" s="20">
        <f t="shared" si="1"/>
        <v>1</v>
      </c>
    </row>
    <row r="53" spans="1:9" ht="12.75" customHeight="1" x14ac:dyDescent="0.2">
      <c r="A53" s="18">
        <v>47</v>
      </c>
      <c r="B53" s="30">
        <v>3028741</v>
      </c>
      <c r="C53" s="31"/>
      <c r="D53" s="32">
        <v>27</v>
      </c>
      <c r="E53" s="19">
        <v>4</v>
      </c>
      <c r="F53" s="19">
        <v>4</v>
      </c>
      <c r="G53" s="19">
        <v>2</v>
      </c>
      <c r="H53" s="20">
        <f t="shared" si="2"/>
        <v>64</v>
      </c>
      <c r="I53" s="20">
        <f t="shared" si="1"/>
        <v>2</v>
      </c>
    </row>
    <row r="54" spans="1:9" ht="12.75" customHeight="1" x14ac:dyDescent="0.2">
      <c r="A54" s="18">
        <v>48</v>
      </c>
      <c r="B54" s="30">
        <v>867572</v>
      </c>
      <c r="C54" s="31"/>
      <c r="D54" s="32">
        <v>28</v>
      </c>
      <c r="E54" s="19">
        <v>4</v>
      </c>
      <c r="F54" s="19">
        <v>7</v>
      </c>
      <c r="G54" s="19">
        <v>4</v>
      </c>
      <c r="H54" s="20">
        <f t="shared" si="2"/>
        <v>80</v>
      </c>
      <c r="I54" s="20">
        <f t="shared" si="1"/>
        <v>3</v>
      </c>
    </row>
    <row r="55" spans="1:9" ht="12.75" customHeight="1" x14ac:dyDescent="0.2">
      <c r="A55" s="18">
        <v>49</v>
      </c>
      <c r="B55" s="30">
        <v>2002787</v>
      </c>
      <c r="C55" s="31"/>
      <c r="D55" s="32">
        <v>23</v>
      </c>
      <c r="E55" s="19">
        <v>5</v>
      </c>
      <c r="F55" s="19">
        <v>4</v>
      </c>
      <c r="G55" s="19">
        <v>3</v>
      </c>
      <c r="H55" s="20">
        <f t="shared" si="2"/>
        <v>65</v>
      </c>
      <c r="I55" s="20">
        <f t="shared" si="1"/>
        <v>2</v>
      </c>
    </row>
    <row r="56" spans="1:9" ht="12.75" customHeight="1" x14ac:dyDescent="0.2">
      <c r="A56" s="18">
        <v>50</v>
      </c>
      <c r="B56" s="30">
        <v>867735</v>
      </c>
      <c r="C56" s="31"/>
      <c r="D56" s="32">
        <v>25</v>
      </c>
      <c r="E56" s="19">
        <v>6</v>
      </c>
      <c r="F56" s="19">
        <v>6</v>
      </c>
      <c r="G56" s="19">
        <v>2</v>
      </c>
      <c r="H56" s="20">
        <f t="shared" si="2"/>
        <v>73</v>
      </c>
      <c r="I56" s="20">
        <f t="shared" si="1"/>
        <v>2</v>
      </c>
    </row>
    <row r="57" spans="1:9" ht="12.75" customHeight="1" x14ac:dyDescent="0.2">
      <c r="A57" s="18">
        <v>51</v>
      </c>
      <c r="B57" s="30">
        <v>877259</v>
      </c>
      <c r="C57" s="31"/>
      <c r="D57" s="32">
        <v>40</v>
      </c>
      <c r="E57" s="19">
        <v>3</v>
      </c>
      <c r="F57" s="19">
        <v>6</v>
      </c>
      <c r="G57" s="19">
        <v>4</v>
      </c>
      <c r="H57" s="20">
        <f t="shared" si="2"/>
        <v>89</v>
      </c>
      <c r="I57" s="20">
        <f t="shared" si="1"/>
        <v>3</v>
      </c>
    </row>
    <row r="58" spans="1:9" ht="12.75" customHeight="1" x14ac:dyDescent="0.2">
      <c r="A58" s="18">
        <v>52</v>
      </c>
      <c r="B58" s="30"/>
      <c r="C58" s="31"/>
      <c r="D58" s="32"/>
      <c r="E58" s="19"/>
      <c r="F58" s="19"/>
      <c r="G58" s="19"/>
      <c r="H58" s="20">
        <f t="shared" si="2"/>
        <v>0</v>
      </c>
      <c r="I58" s="20">
        <f t="shared" si="1"/>
        <v>1</v>
      </c>
    </row>
    <row r="59" spans="1:9" ht="12.75" customHeight="1" x14ac:dyDescent="0.2">
      <c r="A59" s="18">
        <v>53</v>
      </c>
      <c r="B59" s="30"/>
      <c r="C59" s="31"/>
      <c r="D59" s="32"/>
      <c r="E59" s="19"/>
      <c r="F59" s="19"/>
      <c r="G59" s="19"/>
      <c r="H59" s="20">
        <f t="shared" si="2"/>
        <v>0</v>
      </c>
      <c r="I59" s="20">
        <f t="shared" si="1"/>
        <v>1</v>
      </c>
    </row>
    <row r="60" spans="1:9" ht="12.75" customHeight="1" x14ac:dyDescent="0.2">
      <c r="A60" s="18">
        <v>54</v>
      </c>
      <c r="B60" s="30"/>
      <c r="C60" s="31"/>
      <c r="D60" s="32"/>
      <c r="E60" s="19"/>
      <c r="F60" s="19"/>
      <c r="G60" s="19"/>
      <c r="H60" s="20">
        <f t="shared" si="2"/>
        <v>0</v>
      </c>
      <c r="I60" s="20">
        <f t="shared" si="1"/>
        <v>1</v>
      </c>
    </row>
    <row r="61" spans="1:9" ht="12.75" customHeight="1" x14ac:dyDescent="0.2">
      <c r="A61" s="18">
        <v>55</v>
      </c>
      <c r="B61" s="30"/>
      <c r="C61" s="31"/>
      <c r="D61" s="32"/>
      <c r="E61" s="19"/>
      <c r="F61" s="19"/>
      <c r="G61" s="19"/>
      <c r="H61" s="20">
        <f t="shared" si="2"/>
        <v>0</v>
      </c>
      <c r="I61" s="20">
        <f t="shared" si="1"/>
        <v>1</v>
      </c>
    </row>
    <row r="62" spans="1:9" ht="12.75" customHeight="1" x14ac:dyDescent="0.2">
      <c r="A62" s="18">
        <v>56</v>
      </c>
      <c r="B62" s="30"/>
      <c r="C62" s="31"/>
      <c r="D62" s="32"/>
      <c r="E62" s="19"/>
      <c r="F62" s="19"/>
      <c r="G62" s="19"/>
      <c r="H62" s="20">
        <f t="shared" si="2"/>
        <v>0</v>
      </c>
      <c r="I62" s="20">
        <f t="shared" si="1"/>
        <v>1</v>
      </c>
    </row>
    <row r="63" spans="1:9" ht="12.75" customHeight="1" x14ac:dyDescent="0.2">
      <c r="A63" s="18">
        <v>57</v>
      </c>
      <c r="B63" s="30"/>
      <c r="C63" s="31"/>
      <c r="D63" s="32"/>
      <c r="E63" s="19"/>
      <c r="F63" s="19"/>
      <c r="G63" s="19"/>
      <c r="H63" s="20">
        <f t="shared" si="2"/>
        <v>0</v>
      </c>
      <c r="I63" s="20">
        <f t="shared" si="1"/>
        <v>1</v>
      </c>
    </row>
    <row r="64" spans="1:9" ht="12.75" customHeight="1" x14ac:dyDescent="0.2">
      <c r="A64" s="18">
        <v>58</v>
      </c>
      <c r="B64" s="30"/>
      <c r="C64" s="31"/>
      <c r="D64" s="32"/>
      <c r="E64" s="19"/>
      <c r="F64" s="19"/>
      <c r="G64" s="19"/>
      <c r="H64" s="20">
        <f t="shared" si="2"/>
        <v>0</v>
      </c>
      <c r="I64" s="20">
        <f t="shared" si="1"/>
        <v>1</v>
      </c>
    </row>
    <row r="65" spans="1:9" ht="12.75" customHeight="1" x14ac:dyDescent="0.2">
      <c r="A65" s="18">
        <v>59</v>
      </c>
      <c r="B65" s="30"/>
      <c r="C65" s="31"/>
      <c r="D65" s="32"/>
      <c r="E65" s="19"/>
      <c r="F65" s="19"/>
      <c r="G65" s="19"/>
      <c r="H65" s="20">
        <f t="shared" si="2"/>
        <v>0</v>
      </c>
      <c r="I65" s="20">
        <f t="shared" si="1"/>
        <v>1</v>
      </c>
    </row>
    <row r="66" spans="1:9" ht="12.75" customHeight="1" x14ac:dyDescent="0.2">
      <c r="A66" s="18">
        <v>60</v>
      </c>
      <c r="B66" s="30"/>
      <c r="C66" s="31"/>
      <c r="D66" s="32"/>
      <c r="E66" s="19"/>
      <c r="F66" s="19"/>
      <c r="G66" s="19"/>
      <c r="H66" s="20">
        <f t="shared" si="2"/>
        <v>0</v>
      </c>
      <c r="I66" s="20">
        <f t="shared" si="1"/>
        <v>1</v>
      </c>
    </row>
    <row r="67" spans="1:9" ht="12.75" customHeight="1" x14ac:dyDescent="0.2">
      <c r="A67" s="18">
        <v>61</v>
      </c>
      <c r="B67" s="30"/>
      <c r="C67" s="31"/>
      <c r="D67" s="32"/>
      <c r="E67" s="19"/>
      <c r="F67" s="19"/>
      <c r="G67" s="19"/>
      <c r="H67" s="20">
        <f t="shared" si="2"/>
        <v>0</v>
      </c>
      <c r="I67" s="20">
        <f t="shared" si="1"/>
        <v>1</v>
      </c>
    </row>
    <row r="68" spans="1:9" ht="12.75" customHeight="1" x14ac:dyDescent="0.2">
      <c r="A68" s="18">
        <v>62</v>
      </c>
      <c r="B68" s="30"/>
      <c r="C68" s="31"/>
      <c r="D68" s="32"/>
      <c r="E68" s="19"/>
      <c r="F68" s="19"/>
      <c r="G68" s="19"/>
      <c r="H68" s="20">
        <f t="shared" si="2"/>
        <v>0</v>
      </c>
      <c r="I68" s="20">
        <f t="shared" si="1"/>
        <v>1</v>
      </c>
    </row>
    <row r="69" spans="1:9" ht="12.75" customHeight="1" x14ac:dyDescent="0.2">
      <c r="A69" s="18">
        <v>63</v>
      </c>
      <c r="B69" s="30"/>
      <c r="C69" s="31"/>
      <c r="D69" s="32"/>
      <c r="E69" s="19"/>
      <c r="F69" s="19"/>
      <c r="G69" s="19"/>
      <c r="H69" s="20">
        <f t="shared" si="2"/>
        <v>0</v>
      </c>
      <c r="I69" s="20">
        <f t="shared" si="1"/>
        <v>1</v>
      </c>
    </row>
    <row r="70" spans="1:9" ht="12.75" customHeight="1" x14ac:dyDescent="0.2">
      <c r="A70" s="18">
        <v>64</v>
      </c>
      <c r="B70" s="30"/>
      <c r="C70" s="31"/>
      <c r="D70" s="32"/>
      <c r="E70" s="19"/>
      <c r="F70" s="19"/>
      <c r="G70" s="19"/>
      <c r="H70" s="20">
        <f t="shared" si="2"/>
        <v>0</v>
      </c>
      <c r="I70" s="20">
        <f t="shared" si="1"/>
        <v>1</v>
      </c>
    </row>
    <row r="71" spans="1:9" ht="12.75" customHeight="1" x14ac:dyDescent="0.2">
      <c r="A71" s="18">
        <v>65</v>
      </c>
      <c r="B71" s="30"/>
      <c r="C71" s="31"/>
      <c r="D71" s="32"/>
      <c r="E71" s="19"/>
      <c r="F71" s="19"/>
      <c r="G71" s="19"/>
      <c r="H71" s="20">
        <f t="shared" si="2"/>
        <v>0</v>
      </c>
      <c r="I71" s="20">
        <f t="shared" si="1"/>
        <v>1</v>
      </c>
    </row>
    <row r="72" spans="1:9" ht="12.75" customHeight="1" x14ac:dyDescent="0.2">
      <c r="A72" s="18">
        <v>66</v>
      </c>
      <c r="B72" s="30"/>
      <c r="C72" s="31"/>
      <c r="D72" s="32"/>
      <c r="E72" s="19"/>
      <c r="F72" s="19"/>
      <c r="G72" s="19"/>
      <c r="H72" s="20">
        <f t="shared" si="2"/>
        <v>0</v>
      </c>
      <c r="I72" s="20">
        <f t="shared" ref="I72:I116" si="3">IF(H72&gt;=108,5,IF(H72&gt;=95,4,IF(H72&gt;=78,3,IF(H72&gt;=54,2,1))))</f>
        <v>1</v>
      </c>
    </row>
    <row r="73" spans="1:9" ht="12.75" customHeight="1" x14ac:dyDescent="0.2">
      <c r="A73" s="18">
        <v>67</v>
      </c>
      <c r="B73" s="30"/>
      <c r="C73" s="31"/>
      <c r="D73" s="32"/>
      <c r="E73" s="19"/>
      <c r="F73" s="19"/>
      <c r="G73" s="19"/>
      <c r="H73" s="20">
        <f t="shared" si="2"/>
        <v>0</v>
      </c>
      <c r="I73" s="20">
        <f t="shared" si="3"/>
        <v>1</v>
      </c>
    </row>
    <row r="74" spans="1:9" ht="12.75" customHeight="1" x14ac:dyDescent="0.2">
      <c r="A74" s="18">
        <v>68</v>
      </c>
      <c r="B74" s="30"/>
      <c r="C74" s="31"/>
      <c r="D74" s="32"/>
      <c r="E74" s="19"/>
      <c r="F74" s="19"/>
      <c r="G74" s="19"/>
      <c r="H74" s="20">
        <f t="shared" si="2"/>
        <v>0</v>
      </c>
      <c r="I74" s="20">
        <f t="shared" si="3"/>
        <v>1</v>
      </c>
    </row>
    <row r="75" spans="1:9" ht="12.75" customHeight="1" x14ac:dyDescent="0.2">
      <c r="A75" s="18">
        <v>69</v>
      </c>
      <c r="B75" s="30"/>
      <c r="C75" s="31"/>
      <c r="D75" s="32"/>
      <c r="E75" s="19"/>
      <c r="F75" s="19"/>
      <c r="G75" s="19"/>
      <c r="H75" s="20">
        <f t="shared" si="2"/>
        <v>0</v>
      </c>
      <c r="I75" s="20">
        <f t="shared" si="3"/>
        <v>1</v>
      </c>
    </row>
    <row r="76" spans="1:9" ht="12.75" customHeight="1" x14ac:dyDescent="0.2">
      <c r="A76" s="18">
        <v>70</v>
      </c>
      <c r="B76" s="30"/>
      <c r="C76" s="31"/>
      <c r="D76" s="32"/>
      <c r="E76" s="19"/>
      <c r="F76" s="19"/>
      <c r="G76" s="19"/>
      <c r="H76" s="20">
        <f t="shared" si="2"/>
        <v>0</v>
      </c>
      <c r="I76" s="20">
        <f t="shared" si="3"/>
        <v>1</v>
      </c>
    </row>
    <row r="77" spans="1:9" ht="12.75" customHeight="1" x14ac:dyDescent="0.2">
      <c r="A77" s="18">
        <v>71</v>
      </c>
      <c r="B77" s="30"/>
      <c r="C77" s="31"/>
      <c r="D77" s="32"/>
      <c r="E77" s="19"/>
      <c r="F77" s="19"/>
      <c r="G77" s="19"/>
      <c r="H77" s="20">
        <f t="shared" si="2"/>
        <v>0</v>
      </c>
      <c r="I77" s="20">
        <f t="shared" si="3"/>
        <v>1</v>
      </c>
    </row>
    <row r="78" spans="1:9" ht="12.75" customHeight="1" x14ac:dyDescent="0.2">
      <c r="A78" s="18">
        <v>72</v>
      </c>
      <c r="B78" s="30"/>
      <c r="C78" s="31"/>
      <c r="D78" s="32"/>
      <c r="E78" s="19"/>
      <c r="F78" s="19"/>
      <c r="G78" s="19"/>
      <c r="H78" s="20">
        <f t="shared" si="2"/>
        <v>0</v>
      </c>
      <c r="I78" s="20">
        <f t="shared" si="3"/>
        <v>1</v>
      </c>
    </row>
    <row r="79" spans="1:9" ht="12.75" customHeight="1" x14ac:dyDescent="0.2">
      <c r="A79" s="18">
        <v>73</v>
      </c>
      <c r="B79" s="30"/>
      <c r="C79" s="31"/>
      <c r="D79" s="32"/>
      <c r="E79" s="19"/>
      <c r="F79" s="19"/>
      <c r="G79" s="19"/>
      <c r="H79" s="20">
        <f t="shared" si="2"/>
        <v>0</v>
      </c>
      <c r="I79" s="20">
        <f t="shared" si="3"/>
        <v>1</v>
      </c>
    </row>
    <row r="80" spans="1:9" ht="12.75" customHeight="1" x14ac:dyDescent="0.2">
      <c r="A80" s="18">
        <v>74</v>
      </c>
      <c r="B80" s="30"/>
      <c r="C80" s="31"/>
      <c r="D80" s="32"/>
      <c r="E80" s="19"/>
      <c r="F80" s="19"/>
      <c r="G80" s="19"/>
      <c r="H80" s="20">
        <f t="shared" si="2"/>
        <v>0</v>
      </c>
      <c r="I80" s="20">
        <f t="shared" si="3"/>
        <v>1</v>
      </c>
    </row>
    <row r="81" spans="1:9" ht="12.75" customHeight="1" x14ac:dyDescent="0.2">
      <c r="A81" s="18">
        <v>75</v>
      </c>
      <c r="B81" s="30"/>
      <c r="C81" s="31"/>
      <c r="D81" s="32"/>
      <c r="E81" s="19"/>
      <c r="F81" s="19"/>
      <c r="G81" s="19"/>
      <c r="H81" s="20">
        <f t="shared" si="2"/>
        <v>0</v>
      </c>
      <c r="I81" s="20">
        <f t="shared" si="3"/>
        <v>1</v>
      </c>
    </row>
    <row r="82" spans="1:9" ht="12.75" customHeight="1" x14ac:dyDescent="0.2">
      <c r="A82" s="18">
        <v>76</v>
      </c>
      <c r="B82" s="30"/>
      <c r="C82" s="31"/>
      <c r="D82" s="32"/>
      <c r="E82" s="19"/>
      <c r="F82" s="19"/>
      <c r="G82" s="19"/>
      <c r="H82" s="20">
        <f t="shared" ref="H82:H116" si="4">ROUND(3.0556*SUM(E82:G82)+(D82*1.2272),0)</f>
        <v>0</v>
      </c>
      <c r="I82" s="20">
        <f t="shared" si="3"/>
        <v>1</v>
      </c>
    </row>
    <row r="83" spans="1:9" ht="12.75" customHeight="1" x14ac:dyDescent="0.2">
      <c r="A83" s="18">
        <v>77</v>
      </c>
      <c r="B83" s="30"/>
      <c r="C83" s="31"/>
      <c r="D83" s="32"/>
      <c r="E83" s="19"/>
      <c r="F83" s="19"/>
      <c r="G83" s="19"/>
      <c r="H83" s="20">
        <f t="shared" si="4"/>
        <v>0</v>
      </c>
      <c r="I83" s="20">
        <f t="shared" si="3"/>
        <v>1</v>
      </c>
    </row>
    <row r="84" spans="1:9" ht="12.75" customHeight="1" x14ac:dyDescent="0.2">
      <c r="A84" s="18">
        <v>78</v>
      </c>
      <c r="B84" s="30"/>
      <c r="C84" s="31"/>
      <c r="D84" s="32"/>
      <c r="E84" s="19"/>
      <c r="F84" s="19"/>
      <c r="G84" s="19"/>
      <c r="H84" s="20">
        <f t="shared" si="4"/>
        <v>0</v>
      </c>
      <c r="I84" s="20">
        <f t="shared" si="3"/>
        <v>1</v>
      </c>
    </row>
    <row r="85" spans="1:9" ht="12.75" customHeight="1" x14ac:dyDescent="0.2">
      <c r="A85" s="18">
        <v>79</v>
      </c>
      <c r="B85" s="30"/>
      <c r="C85" s="31"/>
      <c r="D85" s="32"/>
      <c r="E85" s="19"/>
      <c r="F85" s="19"/>
      <c r="G85" s="19"/>
      <c r="H85" s="20">
        <f t="shared" si="4"/>
        <v>0</v>
      </c>
      <c r="I85" s="20">
        <f t="shared" si="3"/>
        <v>1</v>
      </c>
    </row>
    <row r="86" spans="1:9" ht="12.75" customHeight="1" x14ac:dyDescent="0.2">
      <c r="A86" s="18">
        <v>80</v>
      </c>
      <c r="B86" s="30"/>
      <c r="C86" s="31"/>
      <c r="D86" s="32"/>
      <c r="E86" s="19"/>
      <c r="F86" s="19"/>
      <c r="G86" s="19"/>
      <c r="H86" s="20">
        <f t="shared" si="4"/>
        <v>0</v>
      </c>
      <c r="I86" s="20">
        <f t="shared" si="3"/>
        <v>1</v>
      </c>
    </row>
    <row r="87" spans="1:9" ht="12.75" customHeight="1" x14ac:dyDescent="0.2">
      <c r="A87" s="18">
        <v>81</v>
      </c>
      <c r="B87" s="30"/>
      <c r="C87" s="31"/>
      <c r="D87" s="32"/>
      <c r="E87" s="19"/>
      <c r="F87" s="19"/>
      <c r="G87" s="19"/>
      <c r="H87" s="20">
        <f t="shared" si="4"/>
        <v>0</v>
      </c>
      <c r="I87" s="20">
        <f t="shared" si="3"/>
        <v>1</v>
      </c>
    </row>
    <row r="88" spans="1:9" ht="12.75" customHeight="1" x14ac:dyDescent="0.2">
      <c r="A88" s="18">
        <v>82</v>
      </c>
      <c r="B88" s="30"/>
      <c r="C88" s="31"/>
      <c r="D88" s="32"/>
      <c r="E88" s="19"/>
      <c r="F88" s="19"/>
      <c r="G88" s="19"/>
      <c r="H88" s="20">
        <f t="shared" si="4"/>
        <v>0</v>
      </c>
      <c r="I88" s="20">
        <f t="shared" si="3"/>
        <v>1</v>
      </c>
    </row>
    <row r="89" spans="1:9" ht="12.75" customHeight="1" x14ac:dyDescent="0.2">
      <c r="A89" s="18">
        <v>83</v>
      </c>
      <c r="B89" s="30"/>
      <c r="C89" s="31"/>
      <c r="D89" s="32"/>
      <c r="E89" s="19"/>
      <c r="F89" s="19"/>
      <c r="G89" s="19"/>
      <c r="H89" s="20">
        <f t="shared" si="4"/>
        <v>0</v>
      </c>
      <c r="I89" s="20">
        <f t="shared" si="3"/>
        <v>1</v>
      </c>
    </row>
    <row r="90" spans="1:9" ht="12.75" customHeight="1" x14ac:dyDescent="0.2">
      <c r="A90" s="18">
        <v>84</v>
      </c>
      <c r="B90" s="30"/>
      <c r="C90" s="31"/>
      <c r="D90" s="32"/>
      <c r="E90" s="19"/>
      <c r="F90" s="19"/>
      <c r="G90" s="19"/>
      <c r="H90" s="20">
        <f t="shared" si="4"/>
        <v>0</v>
      </c>
      <c r="I90" s="20">
        <f t="shared" si="3"/>
        <v>1</v>
      </c>
    </row>
    <row r="91" spans="1:9" ht="12.75" customHeight="1" x14ac:dyDescent="0.2">
      <c r="A91" s="18">
        <v>85</v>
      </c>
      <c r="B91" s="30"/>
      <c r="C91" s="31"/>
      <c r="D91" s="32"/>
      <c r="E91" s="19"/>
      <c r="F91" s="19"/>
      <c r="G91" s="19"/>
      <c r="H91" s="20">
        <f t="shared" si="4"/>
        <v>0</v>
      </c>
      <c r="I91" s="20">
        <f t="shared" si="3"/>
        <v>1</v>
      </c>
    </row>
    <row r="92" spans="1:9" ht="12.75" customHeight="1" x14ac:dyDescent="0.2">
      <c r="A92" s="18">
        <v>86</v>
      </c>
      <c r="B92" s="30"/>
      <c r="C92" s="31"/>
      <c r="D92" s="32"/>
      <c r="E92" s="19"/>
      <c r="F92" s="19"/>
      <c r="G92" s="19"/>
      <c r="H92" s="20">
        <f t="shared" si="4"/>
        <v>0</v>
      </c>
      <c r="I92" s="20">
        <f t="shared" si="3"/>
        <v>1</v>
      </c>
    </row>
    <row r="93" spans="1:9" ht="12.75" customHeight="1" x14ac:dyDescent="0.2">
      <c r="A93" s="18">
        <v>87</v>
      </c>
      <c r="B93" s="30"/>
      <c r="C93" s="31"/>
      <c r="D93" s="32"/>
      <c r="E93" s="19"/>
      <c r="F93" s="19"/>
      <c r="G93" s="19"/>
      <c r="H93" s="20">
        <f t="shared" si="4"/>
        <v>0</v>
      </c>
      <c r="I93" s="20">
        <f t="shared" si="3"/>
        <v>1</v>
      </c>
    </row>
    <row r="94" spans="1:9" ht="12.75" customHeight="1" x14ac:dyDescent="0.2">
      <c r="A94" s="18">
        <v>88</v>
      </c>
      <c r="B94" s="30"/>
      <c r="C94" s="31"/>
      <c r="D94" s="32"/>
      <c r="E94" s="19"/>
      <c r="F94" s="19"/>
      <c r="G94" s="19"/>
      <c r="H94" s="20">
        <f t="shared" ref="H94:H105" si="5">ROUND(3.0556*SUM(E94:G94)+(D94*1.2272),0)</f>
        <v>0</v>
      </c>
      <c r="I94" s="20">
        <f t="shared" ref="I94:I105" si="6">IF(H94&gt;=108,5,IF(H94&gt;=95,4,IF(H94&gt;=78,3,IF(H94&gt;=54,2,1))))</f>
        <v>1</v>
      </c>
    </row>
    <row r="95" spans="1:9" ht="12.75" customHeight="1" x14ac:dyDescent="0.2">
      <c r="A95" s="18">
        <v>89</v>
      </c>
      <c r="B95" s="30"/>
      <c r="C95" s="31"/>
      <c r="D95" s="32"/>
      <c r="E95" s="19"/>
      <c r="F95" s="19"/>
      <c r="G95" s="19"/>
      <c r="H95" s="20">
        <f t="shared" si="5"/>
        <v>0</v>
      </c>
      <c r="I95" s="20">
        <f t="shared" si="6"/>
        <v>1</v>
      </c>
    </row>
    <row r="96" spans="1:9" ht="12.75" customHeight="1" x14ac:dyDescent="0.2">
      <c r="A96" s="18">
        <v>90</v>
      </c>
      <c r="B96" s="30"/>
      <c r="C96" s="31"/>
      <c r="D96" s="32"/>
      <c r="E96" s="19"/>
      <c r="F96" s="19"/>
      <c r="G96" s="19"/>
      <c r="H96" s="20">
        <f t="shared" si="5"/>
        <v>0</v>
      </c>
      <c r="I96" s="20">
        <f t="shared" si="6"/>
        <v>1</v>
      </c>
    </row>
    <row r="97" spans="1:9" ht="12.75" customHeight="1" x14ac:dyDescent="0.2">
      <c r="A97" s="18">
        <v>91</v>
      </c>
      <c r="B97" s="30"/>
      <c r="C97" s="31"/>
      <c r="D97" s="32"/>
      <c r="E97" s="19"/>
      <c r="F97" s="19"/>
      <c r="G97" s="19"/>
      <c r="H97" s="20">
        <f t="shared" si="5"/>
        <v>0</v>
      </c>
      <c r="I97" s="20">
        <f t="shared" si="6"/>
        <v>1</v>
      </c>
    </row>
    <row r="98" spans="1:9" ht="12.75" customHeight="1" x14ac:dyDescent="0.2">
      <c r="A98" s="18">
        <v>92</v>
      </c>
      <c r="B98" s="30"/>
      <c r="C98" s="31"/>
      <c r="D98" s="32"/>
      <c r="E98" s="19"/>
      <c r="F98" s="19"/>
      <c r="G98" s="19"/>
      <c r="H98" s="20">
        <f t="shared" si="5"/>
        <v>0</v>
      </c>
      <c r="I98" s="20">
        <f t="shared" si="6"/>
        <v>1</v>
      </c>
    </row>
    <row r="99" spans="1:9" ht="12.75" customHeight="1" x14ac:dyDescent="0.2">
      <c r="A99" s="18">
        <v>93</v>
      </c>
      <c r="B99" s="30"/>
      <c r="C99" s="31"/>
      <c r="D99" s="32"/>
      <c r="E99" s="19"/>
      <c r="F99" s="19"/>
      <c r="G99" s="19"/>
      <c r="H99" s="20">
        <f t="shared" si="5"/>
        <v>0</v>
      </c>
      <c r="I99" s="20">
        <f t="shared" si="6"/>
        <v>1</v>
      </c>
    </row>
    <row r="100" spans="1:9" ht="12.75" customHeight="1" x14ac:dyDescent="0.2">
      <c r="A100" s="18">
        <v>94</v>
      </c>
      <c r="B100" s="30"/>
      <c r="C100" s="31"/>
      <c r="D100" s="32"/>
      <c r="E100" s="19"/>
      <c r="F100" s="19"/>
      <c r="G100" s="19"/>
      <c r="H100" s="20">
        <f t="shared" si="5"/>
        <v>0</v>
      </c>
      <c r="I100" s="20">
        <f t="shared" si="6"/>
        <v>1</v>
      </c>
    </row>
    <row r="101" spans="1:9" ht="12.75" customHeight="1" x14ac:dyDescent="0.2">
      <c r="A101" s="18">
        <v>95</v>
      </c>
      <c r="B101" s="30"/>
      <c r="C101" s="31"/>
      <c r="D101" s="32"/>
      <c r="E101" s="19"/>
      <c r="F101" s="19"/>
      <c r="G101" s="19"/>
      <c r="H101" s="20">
        <f t="shared" si="5"/>
        <v>0</v>
      </c>
      <c r="I101" s="20">
        <f t="shared" si="6"/>
        <v>1</v>
      </c>
    </row>
    <row r="102" spans="1:9" ht="12.75" customHeight="1" x14ac:dyDescent="0.2">
      <c r="A102" s="18">
        <v>96</v>
      </c>
      <c r="B102" s="30"/>
      <c r="C102" s="31"/>
      <c r="D102" s="32"/>
      <c r="E102" s="19"/>
      <c r="F102" s="19"/>
      <c r="G102" s="19"/>
      <c r="H102" s="20">
        <f t="shared" si="5"/>
        <v>0</v>
      </c>
      <c r="I102" s="20">
        <f t="shared" si="6"/>
        <v>1</v>
      </c>
    </row>
    <row r="103" spans="1:9" ht="12.75" customHeight="1" x14ac:dyDescent="0.2">
      <c r="A103" s="18">
        <v>97</v>
      </c>
      <c r="B103" s="30"/>
      <c r="C103" s="31"/>
      <c r="D103" s="32"/>
      <c r="E103" s="19"/>
      <c r="F103" s="19"/>
      <c r="G103" s="19"/>
      <c r="H103" s="20">
        <f t="shared" si="5"/>
        <v>0</v>
      </c>
      <c r="I103" s="20">
        <f t="shared" si="6"/>
        <v>1</v>
      </c>
    </row>
    <row r="104" spans="1:9" ht="12.75" customHeight="1" x14ac:dyDescent="0.2">
      <c r="A104" s="18">
        <v>98</v>
      </c>
      <c r="B104" s="30"/>
      <c r="C104" s="31"/>
      <c r="D104" s="32"/>
      <c r="E104" s="19"/>
      <c r="F104" s="19"/>
      <c r="G104" s="19"/>
      <c r="H104" s="20">
        <f t="shared" si="5"/>
        <v>0</v>
      </c>
      <c r="I104" s="20">
        <f t="shared" si="6"/>
        <v>1</v>
      </c>
    </row>
    <row r="105" spans="1:9" ht="12.75" customHeight="1" x14ac:dyDescent="0.2">
      <c r="A105" s="18">
        <v>99</v>
      </c>
      <c r="B105" s="30"/>
      <c r="C105" s="31"/>
      <c r="D105" s="32"/>
      <c r="E105" s="19"/>
      <c r="F105" s="19"/>
      <c r="G105" s="19"/>
      <c r="H105" s="20">
        <f t="shared" si="5"/>
        <v>0</v>
      </c>
      <c r="I105" s="20">
        <f t="shared" si="6"/>
        <v>1</v>
      </c>
    </row>
    <row r="106" spans="1:9" ht="12.75" customHeight="1" x14ac:dyDescent="0.2">
      <c r="A106" s="18">
        <v>100</v>
      </c>
      <c r="B106" s="30"/>
      <c r="C106" s="31"/>
      <c r="D106" s="32"/>
      <c r="E106" s="19"/>
      <c r="F106" s="19"/>
      <c r="G106" s="19"/>
      <c r="H106" s="20">
        <f t="shared" si="4"/>
        <v>0</v>
      </c>
      <c r="I106" s="20">
        <f t="shared" si="3"/>
        <v>1</v>
      </c>
    </row>
    <row r="107" spans="1:9" ht="12.75" customHeight="1" x14ac:dyDescent="0.2">
      <c r="A107" s="18">
        <v>101</v>
      </c>
      <c r="B107" s="30"/>
      <c r="C107" s="31"/>
      <c r="D107" s="32"/>
      <c r="E107" s="19"/>
      <c r="F107" s="19"/>
      <c r="G107" s="19"/>
      <c r="H107" s="20">
        <f t="shared" si="4"/>
        <v>0</v>
      </c>
      <c r="I107" s="20">
        <f t="shared" si="3"/>
        <v>1</v>
      </c>
    </row>
    <row r="108" spans="1:9" ht="12.75" customHeight="1" x14ac:dyDescent="0.2">
      <c r="A108" s="18">
        <v>102</v>
      </c>
      <c r="B108" s="30"/>
      <c r="C108" s="31"/>
      <c r="D108" s="32"/>
      <c r="E108" s="19"/>
      <c r="F108" s="19"/>
      <c r="G108" s="19"/>
      <c r="H108" s="20">
        <f t="shared" si="4"/>
        <v>0</v>
      </c>
      <c r="I108" s="20">
        <f t="shared" si="3"/>
        <v>1</v>
      </c>
    </row>
    <row r="109" spans="1:9" ht="12.75" customHeight="1" x14ac:dyDescent="0.2">
      <c r="A109" s="18">
        <v>103</v>
      </c>
      <c r="B109" s="30"/>
      <c r="C109" s="31"/>
      <c r="D109" s="32"/>
      <c r="E109" s="19"/>
      <c r="F109" s="19"/>
      <c r="G109" s="19"/>
      <c r="H109" s="20">
        <f t="shared" si="4"/>
        <v>0</v>
      </c>
      <c r="I109" s="20">
        <f t="shared" si="3"/>
        <v>1</v>
      </c>
    </row>
    <row r="110" spans="1:9" ht="12.75" customHeight="1" x14ac:dyDescent="0.2">
      <c r="A110" s="18">
        <v>104</v>
      </c>
      <c r="B110" s="30"/>
      <c r="C110" s="31"/>
      <c r="D110" s="32"/>
      <c r="E110" s="19"/>
      <c r="F110" s="19"/>
      <c r="G110" s="19"/>
      <c r="H110" s="20">
        <f t="shared" si="4"/>
        <v>0</v>
      </c>
      <c r="I110" s="20">
        <f t="shared" si="3"/>
        <v>1</v>
      </c>
    </row>
    <row r="111" spans="1:9" ht="12.75" customHeight="1" x14ac:dyDescent="0.2">
      <c r="A111" s="18">
        <v>105</v>
      </c>
      <c r="B111" s="30"/>
      <c r="C111" s="31"/>
      <c r="D111" s="32"/>
      <c r="E111" s="19"/>
      <c r="F111" s="19"/>
      <c r="G111" s="19"/>
      <c r="H111" s="20">
        <f t="shared" si="4"/>
        <v>0</v>
      </c>
      <c r="I111" s="20">
        <f t="shared" si="3"/>
        <v>1</v>
      </c>
    </row>
    <row r="112" spans="1:9" ht="12.75" customHeight="1" x14ac:dyDescent="0.2">
      <c r="A112" s="18">
        <v>106</v>
      </c>
      <c r="B112" s="30"/>
      <c r="C112" s="31"/>
      <c r="D112" s="32"/>
      <c r="E112" s="19"/>
      <c r="F112" s="19"/>
      <c r="G112" s="19"/>
      <c r="H112" s="20">
        <f t="shared" si="4"/>
        <v>0</v>
      </c>
      <c r="I112" s="20">
        <f t="shared" si="3"/>
        <v>1</v>
      </c>
    </row>
    <row r="113" spans="1:9" ht="12.75" customHeight="1" x14ac:dyDescent="0.2">
      <c r="A113" s="18">
        <v>107</v>
      </c>
      <c r="B113" s="30"/>
      <c r="C113" s="31"/>
      <c r="D113" s="32"/>
      <c r="E113" s="19"/>
      <c r="F113" s="19"/>
      <c r="G113" s="19"/>
      <c r="H113" s="20">
        <f t="shared" si="4"/>
        <v>0</v>
      </c>
      <c r="I113" s="20">
        <f t="shared" si="3"/>
        <v>1</v>
      </c>
    </row>
    <row r="114" spans="1:9" ht="12.75" customHeight="1" x14ac:dyDescent="0.2">
      <c r="A114" s="18">
        <v>108</v>
      </c>
      <c r="B114" s="30"/>
      <c r="C114" s="31"/>
      <c r="D114" s="32"/>
      <c r="E114" s="19"/>
      <c r="F114" s="19"/>
      <c r="G114" s="19"/>
      <c r="H114" s="20">
        <f t="shared" si="4"/>
        <v>0</v>
      </c>
      <c r="I114" s="20">
        <f t="shared" si="3"/>
        <v>1</v>
      </c>
    </row>
    <row r="115" spans="1:9" ht="12.75" customHeight="1" x14ac:dyDescent="0.2">
      <c r="A115" s="18">
        <v>109</v>
      </c>
      <c r="B115" s="30"/>
      <c r="C115" s="31"/>
      <c r="D115" s="32"/>
      <c r="E115" s="19"/>
      <c r="F115" s="19"/>
      <c r="G115" s="19"/>
      <c r="H115" s="20">
        <f t="shared" si="4"/>
        <v>0</v>
      </c>
      <c r="I115" s="20">
        <f t="shared" si="3"/>
        <v>1</v>
      </c>
    </row>
    <row r="116" spans="1:9" ht="12.75" customHeight="1" x14ac:dyDescent="0.2">
      <c r="A116" s="18">
        <v>110</v>
      </c>
      <c r="B116" s="30"/>
      <c r="C116" s="31"/>
      <c r="D116" s="32"/>
      <c r="E116" s="19"/>
      <c r="F116" s="19"/>
      <c r="G116" s="19"/>
      <c r="H116" s="20">
        <f t="shared" si="4"/>
        <v>0</v>
      </c>
      <c r="I116" s="20">
        <f t="shared" si="3"/>
        <v>1</v>
      </c>
    </row>
    <row r="117" spans="1:9" s="4" customFormat="1" x14ac:dyDescent="0.2">
      <c r="A117" s="21" t="s">
        <v>5</v>
      </c>
      <c r="B117" s="21"/>
      <c r="C117" s="22" t="e">
        <f>AVERAGE(C7:C116)</f>
        <v>#DIV/0!</v>
      </c>
      <c r="D117" s="22">
        <f>AVERAGE(D7:D116)</f>
        <v>26.32</v>
      </c>
      <c r="E117" s="22">
        <f>AVERAGE(E7:E116)</f>
        <v>4.4400000000000004</v>
      </c>
      <c r="F117" s="22">
        <f>AVERAGE(F7:F116)</f>
        <v>4.117647058823529</v>
      </c>
      <c r="G117" s="22">
        <f>AVERAGE(G7:G116)</f>
        <v>2.96</v>
      </c>
      <c r="H117" s="22"/>
      <c r="I117" s="22">
        <f>AVERAGE(I7:I116)</f>
        <v>1.5</v>
      </c>
    </row>
    <row r="118" spans="1:9" s="4" customFormat="1" x14ac:dyDescent="0.2">
      <c r="A118" s="23" t="s">
        <v>6</v>
      </c>
      <c r="B118" s="2"/>
      <c r="C118" s="22"/>
      <c r="D118" s="22"/>
      <c r="E118" s="28">
        <f>E117-4.73</f>
        <v>-0.29000000000000004</v>
      </c>
      <c r="F118" s="28">
        <f>F117-4.03</f>
        <v>8.7647058823528745E-2</v>
      </c>
      <c r="G118" s="28">
        <f>G117-4.06</f>
        <v>-1.0999999999999996</v>
      </c>
      <c r="H118" s="28"/>
      <c r="I118" s="22">
        <f>I117-2.79</f>
        <v>-1.29</v>
      </c>
    </row>
  </sheetData>
  <autoFilter ref="A6:K6"/>
  <mergeCells count="2">
    <mergeCell ref="A2:D2"/>
    <mergeCell ref="A3:D3"/>
  </mergeCells>
  <conditionalFormatting sqref="H7:H116">
    <cfRule type="cellIs" dxfId="13" priority="6" operator="between">
      <formula>0</formula>
      <formula>51</formula>
    </cfRule>
    <cfRule type="cellIs" dxfId="12" priority="7" operator="between">
      <formula>52</formula>
      <formula>55</formula>
    </cfRule>
    <cfRule type="cellIs" dxfId="11" priority="8" operator="between">
      <formula>56</formula>
      <formula>75</formula>
    </cfRule>
    <cfRule type="cellIs" dxfId="10" priority="9" operator="between">
      <formula>76</formula>
      <formula>79</formula>
    </cfRule>
    <cfRule type="cellIs" dxfId="9" priority="10" operator="between">
      <formula>80</formula>
      <formula>92</formula>
    </cfRule>
    <cfRule type="cellIs" dxfId="8" priority="11" operator="between">
      <formula>93</formula>
      <formula>96</formula>
    </cfRule>
    <cfRule type="cellIs" dxfId="7" priority="12" operator="between">
      <formula>97</formula>
      <formula>105</formula>
    </cfRule>
    <cfRule type="cellIs" dxfId="6" priority="13" operator="between">
      <formula>106</formula>
      <formula>109</formula>
    </cfRule>
    <cfRule type="cellIs" dxfId="5" priority="14" operator="between">
      <formula>110</formula>
      <formula>150</formula>
    </cfRule>
  </conditionalFormatting>
  <conditionalFormatting sqref="I7:I116">
    <cfRule type="cellIs" dxfId="4" priority="1" operator="equal">
      <formula>5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25" right="0.25" top="0.75" bottom="0.75" header="0.3" footer="0.3"/>
  <pageSetup scale="6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Lang Spreadsheet-MASTER</vt:lpstr>
      <vt:lpstr>'Lang Spreadsheet-MASTER'!Print_Area</vt:lpstr>
    </vt:vector>
  </TitlesOfParts>
  <Company>Colorado Legacy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Jaren Smith</dc:creator>
  <cp:lastModifiedBy>Maria Clinton</cp:lastModifiedBy>
  <dcterms:created xsi:type="dcterms:W3CDTF">2013-09-19T15:34:42Z</dcterms:created>
  <dcterms:modified xsi:type="dcterms:W3CDTF">2017-03-17T13:00:54Z</dcterms:modified>
</cp:coreProperties>
</file>